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efdacb880cf831/HRMB original/ACTIVIDADES SG SST 2024/"/>
    </mc:Choice>
  </mc:AlternateContent>
  <xr:revisionPtr revIDLastSave="634" documentId="8_{77643575-203D-464B-8506-B04D096DF33D}" xr6:coauthVersionLast="47" xr6:coauthVersionMax="47" xr10:uidLastSave="{DE78AC1E-A250-45AF-A977-8800DE779E6D}"/>
  <bookViews>
    <workbookView xWindow="-120" yWindow="-120" windowWidth="29040" windowHeight="15840" xr2:uid="{24B22507-D926-4673-813E-09EA8CDA95C6}"/>
  </bookViews>
  <sheets>
    <sheet name="Plan de trabaj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4._Caída_de_un_mismo_nivel__resbalar_y_caer__volcarse__Ver__Cl__4_9_13_14_15_16_19_22_26">#REF!</definedName>
    <definedName name="_xlnm._FilterDatabase" localSheetId="0" hidden="1">'Plan de trabajo'!$A$12:$XDG$67</definedName>
    <definedName name="_REG1">#REF!</definedName>
    <definedName name="AAS">[1]Controles!#REF!</definedName>
    <definedName name="año_ind">#REF!</definedName>
    <definedName name="_xlnm.Print_Area" localSheetId="0">'Plan de trabajo'!$A$1:$U$1</definedName>
    <definedName name="AS">'[1]Barra proceso'!#REF!</definedName>
    <definedName name="BACONTROL">#REF!</definedName>
    <definedName name="BACONTROLES">#REF!</definedName>
    <definedName name="BAOFICIOS">[2]OFICIOS!$A$1:$A$17</definedName>
    <definedName name="BAPROCESO">'[1]Barra proceso'!$B$3:$B$41</definedName>
    <definedName name="beafuente">'[3]Lista controles'!$B$2:$B$34</definedName>
    <definedName name="beafuentes">[1]Controles!#REF!</definedName>
    <definedName name="bn">[4]Perdida!$B$3:$B$40</definedName>
    <definedName name="BPREVEN">'[3]Lista controles'!$B$104:$B$126</definedName>
    <definedName name="COMERCIO">[1]Controles!#REF!</definedName>
    <definedName name="consecuencia">[5]DATOS!$C$1:$C$4</definedName>
    <definedName name="CONTFUENTE">[2]Controles!$B$43:$B$57</definedName>
    <definedName name="CONTMEDIO">[2]Controles!$B$65:$B$85</definedName>
    <definedName name="Control">'[6]Barra Control (intervencion)'!#REF!</definedName>
    <definedName name="Controles">'[6]Barra Control (intervencion)'!$A$3:$A$79</definedName>
    <definedName name="CRITERIOS_EFECTIVIDAD">#REF!</definedName>
    <definedName name="CVBGFXBHGFN">[7]Controles!$B$46:$B$58</definedName>
    <definedName name="cvcv">[8]Controles!$B$2:$B$19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25">#REF!</definedName>
    <definedName name="dataa26">#REF!</definedName>
    <definedName name="dataa27">#REF!</definedName>
    <definedName name="dataa28">#REF!</definedName>
    <definedName name="dataa29">#REF!</definedName>
    <definedName name="dataa3">#REF!</definedName>
    <definedName name="dataa30">#REF!</definedName>
    <definedName name="dataa31">#REF!</definedName>
    <definedName name="dataa32">#REF!</definedName>
    <definedName name="dataa33">#REF!</definedName>
    <definedName name="dataa34">#REF!</definedName>
    <definedName name="dataa35">#REF!</definedName>
    <definedName name="dataa36">#REF!</definedName>
    <definedName name="dataa37">#REF!</definedName>
    <definedName name="dataa38">#REF!</definedName>
    <definedName name="dataa39">#REF!</definedName>
    <definedName name="dataa4">#REF!</definedName>
    <definedName name="dataa40">#REF!</definedName>
    <definedName name="dataa41">#REF!</definedName>
    <definedName name="dataa42">#REF!</definedName>
    <definedName name="dataa43">#REF!</definedName>
    <definedName name="dataa44">#REF!</definedName>
    <definedName name="dataa45">#REF!</definedName>
    <definedName name="dataa46">#REF!</definedName>
    <definedName name="dataa47">#REF!</definedName>
    <definedName name="dataa48">#REF!</definedName>
    <definedName name="dataa49">#REF!</definedName>
    <definedName name="dataa5">#REF!</definedName>
    <definedName name="dataa50">#REF!</definedName>
    <definedName name="dataa51">#REF!</definedName>
    <definedName name="dataa52">#REF!</definedName>
    <definedName name="dataa53">#REF!</definedName>
    <definedName name="dataa54">#REF!</definedName>
    <definedName name="dataa55">#REF!</definedName>
    <definedName name="dataa56">#REF!</definedName>
    <definedName name="dataa57">#REF!</definedName>
    <definedName name="dataa58">#REF!</definedName>
    <definedName name="dataa59">#REF!</definedName>
    <definedName name="dataa6">#REF!</definedName>
    <definedName name="dataa60">#REF!</definedName>
    <definedName name="dataa61">#REF!</definedName>
    <definedName name="dataa62">#REF!</definedName>
    <definedName name="dataa63">#REF!</definedName>
    <definedName name="dataa64">#REF!</definedName>
    <definedName name="dataa65">#REF!</definedName>
    <definedName name="dataa66">#REF!</definedName>
    <definedName name="dataa67">#REF!</definedName>
    <definedName name="dataa68">#REF!</definedName>
    <definedName name="dataa69">#REF!</definedName>
    <definedName name="dataa7">#REF!</definedName>
    <definedName name="dataa8">#REF!</definedName>
    <definedName name="dataa9">#REF!</definedName>
    <definedName name="datt1">#REF!</definedName>
    <definedName name="datt10">#REF!</definedName>
    <definedName name="datt11">#REF!</definedName>
    <definedName name="datt12">#REF!</definedName>
    <definedName name="datt13">#REF!</definedName>
    <definedName name="datt14">#REF!</definedName>
    <definedName name="datt15">#REF!</definedName>
    <definedName name="datt16">#REF!</definedName>
    <definedName name="datt17">#REF!</definedName>
    <definedName name="datt18">#REF!</definedName>
    <definedName name="datt19">#REF!</definedName>
    <definedName name="datt2">#REF!</definedName>
    <definedName name="datt20">#REF!</definedName>
    <definedName name="datt21">#REF!</definedName>
    <definedName name="datt22">#REF!</definedName>
    <definedName name="datt23">#REF!</definedName>
    <definedName name="datt24">#REF!</definedName>
    <definedName name="datt25">#REF!</definedName>
    <definedName name="datt26">#REF!</definedName>
    <definedName name="datt27">#REF!</definedName>
    <definedName name="datt28">#REF!</definedName>
    <definedName name="datt29">#REF!</definedName>
    <definedName name="datt3">#REF!</definedName>
    <definedName name="datt30">#REF!</definedName>
    <definedName name="datt31">#REF!</definedName>
    <definedName name="datt32">#REF!</definedName>
    <definedName name="datt33">#REF!</definedName>
    <definedName name="datt34">#REF!</definedName>
    <definedName name="datt35">#REF!</definedName>
    <definedName name="datt36">#REF!</definedName>
    <definedName name="datt37">#REF!</definedName>
    <definedName name="datt38">#REF!</definedName>
    <definedName name="datt39">#REF!</definedName>
    <definedName name="datt4">#REF!</definedName>
    <definedName name="datt40">#REF!</definedName>
    <definedName name="datt41">#REF!</definedName>
    <definedName name="datt42">#REF!</definedName>
    <definedName name="datt43">#REF!</definedName>
    <definedName name="datt44">#REF!</definedName>
    <definedName name="datt45">#REF!</definedName>
    <definedName name="datt46">#REF!</definedName>
    <definedName name="datt47">#REF!</definedName>
    <definedName name="datt48">#REF!</definedName>
    <definedName name="datt49">#REF!</definedName>
    <definedName name="datt5">#REF!</definedName>
    <definedName name="datt50">#REF!</definedName>
    <definedName name="datt51">#REF!</definedName>
    <definedName name="datt52">#REF!</definedName>
    <definedName name="datt53">#REF!</definedName>
    <definedName name="datt54">#REF!</definedName>
    <definedName name="datt55">#REF!</definedName>
    <definedName name="datt56">#REF!</definedName>
    <definedName name="datt57">#REF!</definedName>
    <definedName name="datt58">#REF!</definedName>
    <definedName name="datt59">#REF!</definedName>
    <definedName name="datt6">#REF!</definedName>
    <definedName name="datt60">#REF!</definedName>
    <definedName name="datt61">#REF!</definedName>
    <definedName name="datt62">#REF!</definedName>
    <definedName name="datt63">#REF!</definedName>
    <definedName name="datt64">#REF!</definedName>
    <definedName name="datt65">#REF!</definedName>
    <definedName name="datt66">#REF!</definedName>
    <definedName name="datt67">#REF!</definedName>
    <definedName name="datt68">#REF!</definedName>
    <definedName name="datt69">#REF!</definedName>
    <definedName name="datt7">#REF!</definedName>
    <definedName name="datt70">#REF!</definedName>
    <definedName name="datt8">#REF!</definedName>
    <definedName name="datt9">#REF!</definedName>
    <definedName name="Davivienda">#REF!</definedName>
    <definedName name="deficiencia">[5]DATOS!$A$1:$A$4</definedName>
    <definedName name="dias">[1]Controles!#REF!</definedName>
    <definedName name="DIAS_DE_INCAPACIDAD">[9]REGISTRO!$E$1:$E$7</definedName>
    <definedName name="E.P.">[9]REGISTRO!$BC$1:$BC$7</definedName>
    <definedName name="Excel_BuiltIn_Print_Area_3">#REF!</definedName>
    <definedName name="exposicion">[5]DATOS!$B$1:$B$4</definedName>
    <definedName name="Fuen">'[10]Lista Controles'!$B$2:$B$28</definedName>
    <definedName name="Fuente">[11]Parámetros!$E$2:$E$18</definedName>
    <definedName name="FUENTES">[1]Controles!#REF!</definedName>
    <definedName name="HBGHYT">[12]DATOS!$D$1:$D$7</definedName>
    <definedName name="hhhhhh">[1]Controles!#REF!</definedName>
    <definedName name="HOLA">[7]Perdida!$B$3:$B$31</definedName>
    <definedName name="irafuente">'[13]Lista controles (2)'!$B$2:$B$22</definedName>
    <definedName name="iramedio1">'[13]Lista controles (2)'!$B$26:$B$56</definedName>
    <definedName name="iramitigacion">'[13]Lista controles (2)'!$B$98:$B$108</definedName>
    <definedName name="iraperdida">'[13]Lista pérdida probable (2)'!$B$3:$B$36</definedName>
    <definedName name="irapersonas">'[13]Lista controles (2)'!$B$60:$B$72</definedName>
    <definedName name="iraprevencion">'[13]Lista controles (2)'!$B$76:$B$95</definedName>
    <definedName name="JURIFUENTE">[14]Controles!$B$2:$B$19</definedName>
    <definedName name="JURIMEDIO">[14]Controles!$B$24:$B$43</definedName>
    <definedName name="JURIMITI">[14]Controles!$B$84:$B$91</definedName>
    <definedName name="JURIPERSON">[14]Controles!$B$47:$B$59</definedName>
    <definedName name="JURIPREVN">[14]Controles!$B$63:$B$81</definedName>
    <definedName name="lista1">[15]Hoja1!$E$5:$E$8</definedName>
    <definedName name="LOREFUENTE">[14]Controles!$B$2:$B$19</definedName>
    <definedName name="LOREPROCESO">'[16]Barra Proceso'!$B$3:$B$17</definedName>
    <definedName name="LORFUENTE">[14]Controles!$B$2:$B$19</definedName>
    <definedName name="LORMEDIO">[14]Controles!$B$24:$B$43</definedName>
    <definedName name="MANBAJO">'[17]Lista controles'!$B$24:$B$43</definedName>
    <definedName name="MANCEPEL">'[1]Barra Peligro'!$A$3:$A$106</definedName>
    <definedName name="Mancepell">'[13]Lista Peligro (2)'!$A$3:$A$100</definedName>
    <definedName name="manceprevent">[8]Controles!$B$63:$B$80</definedName>
    <definedName name="MANFACT">#REF!</definedName>
    <definedName name="MANFUENTE">[1]Controles!#REF!</definedName>
    <definedName name="MANMED">'[3]Lista controles'!$B$38:$B$77</definedName>
    <definedName name="MANMED2">'[3]Lista controles'!$B$38:$B$84</definedName>
    <definedName name="MANMEDIO">[1]Controles!#REF!</definedName>
    <definedName name="MANMIT">'[18]Lista Controles'!$B$115:$B$130</definedName>
    <definedName name="MANMITI">[1]Controles!$B$28:$B$33</definedName>
    <definedName name="MANMITI1">[19]Controles!$B$25:$B$28</definedName>
    <definedName name="MANMITIS">'[20]LISTA CONTROLES'!$B$106:$B$122</definedName>
    <definedName name="MANPER">'[3]Lista pérdida probable'!$B$3:$B$37</definedName>
    <definedName name="MANPERD">[1]Perdida!$B$3:$B$43</definedName>
    <definedName name="MANPERSON">[1]Controles!#REF!</definedName>
    <definedName name="MANPERSONA">'[3]Lista controles'!$B$87:$B$98</definedName>
    <definedName name="MANPESON">[7]Controles!$B$36:$B$42</definedName>
    <definedName name="MANPREVEN">[1]Controles!$B$4:$B$24</definedName>
    <definedName name="MANRIESGOS">#REF!</definedName>
    <definedName name="MATRIZ">'[17]Lista Peligro'!$A$3:$A$101</definedName>
    <definedName name="Med">'[10]Lista Controles'!$B$31:$B$68</definedName>
    <definedName name="MEDIO">[1]Controles!#REF!</definedName>
    <definedName name="Mit">'[10]Lista Controles'!$B$116:$B$132</definedName>
    <definedName name="MITI">'[21]Lista de controles'!$B$106:$B$122</definedName>
    <definedName name="No.">[9]REGISTRO!$BE$1:$BE$7</definedName>
    <definedName name="NOMBRE">[9]REGISTRO!$D$1:$D$7</definedName>
    <definedName name="op">#REF!</definedName>
    <definedName name="PELAGRUP">'[3]Lista peligro agrupado'!$A$1:$A$14</definedName>
    <definedName name="PELI">'[22]Lista peligro'!$A$1:$A$108</definedName>
    <definedName name="Peligro">[5]DATOS!$D$1:$D$7</definedName>
    <definedName name="Peligros">[23]Listas!$D$2:$D$9</definedName>
    <definedName name="PERDIDAS">[1]Perdida!$B$3:$B$35</definedName>
    <definedName name="Pereira">[1]Controles!#REF!</definedName>
    <definedName name="Pers">'[10]Lista Controles'!$B$71:$B$87</definedName>
    <definedName name="PERSONA">[1]Controles!#REF!</definedName>
    <definedName name="POSIBLE">#REF!</definedName>
    <definedName name="Prev">'[10]Lista Controles'!$B$90:$B$113</definedName>
    <definedName name="Q">[1]Controles!#REF!</definedName>
    <definedName name="RECOMENACIONES">#REF!</definedName>
    <definedName name="RetornoImagen">INDEX([24]Imagen!$D$3:$D$19,MATCH([24]Imagen!$H$3,[24]Imagen!$C$3:$C$19,0))</definedName>
    <definedName name="RIESGOS">#REF!</definedName>
    <definedName name="RUTINARIO">#REF!</definedName>
    <definedName name="s">[25]DATOS!$A$1:$A$4</definedName>
    <definedName name="SD">[12]DATOS!$D$1:$D$7</definedName>
    <definedName name="SFDR">[12]DATOS!$A$1:$A$4</definedName>
    <definedName name="SUBPRO">'[1]Barra proceso'!#REF!</definedName>
    <definedName name="SUBPROCESO">'[1]Barra proceso'!#REF!</definedName>
    <definedName name="SUPERRUTINARIO">'[7]Barra Rut'!$A$2:$A$4</definedName>
    <definedName name="Tipo">[11]Parámetros!$G$2:$G$3</definedName>
    <definedName name="v">'[26]Barra Rut'!$A$2:$A$4</definedName>
    <definedName name="valaudio">[27]Audiometrias!$Y$1:$Y$2</definedName>
    <definedName name="vbb">[8]Controles!$B$24:$B$43</definedName>
    <definedName name="vbv">[8]Controles!$B$63:$B$80</definedName>
    <definedName name="vcb">[8]Controles!$B$47:$B$59</definedName>
    <definedName name="vnb">[8]Controles!$B$2:$B$19</definedName>
    <definedName name="vxcvcv">[8]Controles!$B$24:$B$43</definedName>
    <definedName name="xc">'[28]Barra Peligro'!$A$3:$A$102</definedName>
    <definedName name="XCVXCV">'[17]Lista controles'!$B$2:$B$19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" l="1"/>
  <c r="R43" i="1"/>
  <c r="R41" i="1"/>
  <c r="R39" i="1"/>
  <c r="R29" i="1"/>
  <c r="R31" i="1"/>
  <c r="R27" i="1"/>
  <c r="R25" i="1"/>
  <c r="Q58" i="1" l="1"/>
  <c r="P58" i="1"/>
  <c r="O58" i="1"/>
  <c r="N58" i="1"/>
  <c r="M58" i="1"/>
  <c r="L58" i="1"/>
  <c r="K58" i="1"/>
  <c r="J58" i="1"/>
  <c r="I58" i="1"/>
  <c r="H58" i="1"/>
  <c r="G58" i="1"/>
  <c r="F58" i="1"/>
  <c r="Q57" i="1"/>
  <c r="P57" i="1"/>
  <c r="O57" i="1"/>
  <c r="N57" i="1"/>
  <c r="M57" i="1"/>
  <c r="L57" i="1"/>
  <c r="K57" i="1"/>
  <c r="J57" i="1"/>
  <c r="I57" i="1"/>
  <c r="H57" i="1"/>
  <c r="G57" i="1"/>
  <c r="F57" i="1"/>
  <c r="R55" i="1"/>
  <c r="R53" i="1"/>
  <c r="R49" i="1"/>
  <c r="R47" i="1"/>
  <c r="R45" i="1"/>
  <c r="R37" i="1"/>
  <c r="R35" i="1"/>
  <c r="R33" i="1"/>
  <c r="R23" i="1"/>
  <c r="R21" i="1"/>
  <c r="R19" i="1"/>
  <c r="R17" i="1"/>
  <c r="R15" i="1"/>
  <c r="R13" i="1"/>
  <c r="R57" i="1" l="1"/>
  <c r="S49" i="1"/>
  <c r="R58" i="1"/>
  <c r="S13" i="1"/>
  <c r="T58" i="1" l="1"/>
</calcChain>
</file>

<file path=xl/sharedStrings.xml><?xml version="1.0" encoding="utf-8"?>
<sst xmlns="http://schemas.openxmlformats.org/spreadsheetml/2006/main" count="179" uniqueCount="110">
  <si>
    <t>ESE HOSPITAL REGIONAL MANUELA BELTRAN SOCORRO</t>
  </si>
  <si>
    <t>OBJETIVOS</t>
  </si>
  <si>
    <t>ALCANCE</t>
  </si>
  <si>
    <t>1. Proyectar de forma integral las actividades del PESV para cumplir los requerimientos legales.  2. Disminuir la probabilidad de siniestros viales y sus efectos. 3.Fortalecer cultura en seguridad vial.</t>
  </si>
  <si>
    <t>RESPONSABLES DEL DESARROLLO</t>
  </si>
  <si>
    <t>ESTRATEGIAS</t>
  </si>
  <si>
    <t>METAS</t>
  </si>
  <si>
    <t>Para el funcionamiento del PESV está en cabeza del gerente, con el apoyo de la subdirección administrativa quien designa los recursos económicos, humanos y técnicos para el mantenimiento permanente, preventivo y correctivo de los vehículos; la disponibilidad de tiempo de los diferentes actores involucrados para el respectivo análisis y acciones de mejora; talento humano y área jurídica  quienes transmiten a la empresa que ejecuta los diferentes procesos para el funcionamiento de a institución especialmente en  relación a los conductores; el liderazgo del encargado del sistema de SST quien proyecta documentación y lleva registros; el coordinador de transporte quien  vela por la ejecución de mantenimiento de vehículos, inspecciones y coordinación de conductores. Sin olvidar a los conductores y demás personal quienes deben participar en todas las actividades programadas y fortalecer sus hábitos y conductas seguras en la via.</t>
  </si>
  <si>
    <t xml:space="preserve"> La Subdirección administrativa es la encargada de disponer presupuestos para el funcionamiento y mantenimiento de vehículos y para desarrollar procesos de apoyo- conducción, a través de entrevistas de análisis de datos del STT se realiza el diagnostico, se proyectan sensibilización y capacitaciones. A través de inspección directa se detectan fallas las cuales se comunican al coordinador de transporte quien planea y ejecuta actividades de mantenimiento a través de histosoft. Con la información generada por coordinador de transporte enlace del proceso y talento humano se llevarán indicadores.</t>
  </si>
  <si>
    <t>Cumplir el 80% de  PTA -PESV</t>
  </si>
  <si>
    <t>ITEM DEL ESTANDAR</t>
  </si>
  <si>
    <t>ACTIVIDAD A REALIZAR</t>
  </si>
  <si>
    <t>RESPONSABLE</t>
  </si>
  <si>
    <t>PERIODICIDAD</t>
  </si>
  <si>
    <t>PERIODO</t>
  </si>
  <si>
    <t>% CUMPLIMIENTO</t>
  </si>
  <si>
    <t>EVIDENCIA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</si>
  <si>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</si>
  <si>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</si>
  <si>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</si>
  <si>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</si>
  <si>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</si>
  <si>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</si>
  <si>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</si>
  <si>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</si>
  <si>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</si>
  <si>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</si>
  <si>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</si>
  <si>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</si>
  <si>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</si>
  <si>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Designación del Responsable </t>
  </si>
  <si>
    <t>Alta Dirección area juridica</t>
  </si>
  <si>
    <t>Anual</t>
  </si>
  <si>
    <t>P*</t>
  </si>
  <si>
    <t>resolución 038    4/5/2022 HRMB  crea CSV Y designa lider</t>
  </si>
  <si>
    <t>E*</t>
  </si>
  <si>
    <t>Conformar comité</t>
  </si>
  <si>
    <t>Bianual</t>
  </si>
  <si>
    <t>Generar Politica</t>
  </si>
  <si>
    <t>Designación de recursos</t>
  </si>
  <si>
    <t>Proyectar presupuesto para funcionamiento y mantenimiento de vehiculos, Las instituciones de salud proyectan presupuesto en octubre y el del PESV esta incluido en este</t>
  </si>
  <si>
    <t xml:space="preserve">Alta Dirección </t>
  </si>
  <si>
    <t>Reuniones del Comité Seguridad vial</t>
  </si>
  <si>
    <t>Seguimiento de actividades</t>
  </si>
  <si>
    <t xml:space="preserve">Comité </t>
  </si>
  <si>
    <t>Trimestral</t>
  </si>
  <si>
    <t>Diagnostico</t>
  </si>
  <si>
    <t>Revisar paso 5: sedes, listado de contatista,colaboradores vehiculos rutas y de capacitaciones realizadas</t>
  </si>
  <si>
    <t xml:space="preserve">Lider SG SST </t>
  </si>
  <si>
    <t xml:space="preserve">Evaluación de los riesgos </t>
  </si>
  <si>
    <t>Identificación analisis valoración y control del riesgo. Determinar tecnica y ejecutarla ( GTC 45??)</t>
  </si>
  <si>
    <t>Gestión de riesgos criticos</t>
  </si>
  <si>
    <t>Proyectar programa de prevención de la fatiga, cero tolerancia a conduccion bajo efectos del alcohol</t>
  </si>
  <si>
    <t>Semestral</t>
  </si>
  <si>
    <t>Plan anual de trabajo</t>
  </si>
  <si>
    <t>Proyectar acciones a realizar</t>
  </si>
  <si>
    <t>Lider SV</t>
  </si>
  <si>
    <t>Competencia y plan de formación</t>
  </si>
  <si>
    <t>Revisión de la educación formación y experencia requerida para el comité y conductores.</t>
  </si>
  <si>
    <t>Capacitación al comité</t>
  </si>
  <si>
    <t>Socialización  Resolución 1565 de 2014 Guía elaboración PESV. Analizar  progresivamente el cumplimiento del los pasos del PESV.</t>
  </si>
  <si>
    <t>plan de preparación y respuesta ante emergencias viales</t>
  </si>
  <si>
    <t>Revisar si esta en el intranet tabulado y socializarlo a conductores y personal de referencia.</t>
  </si>
  <si>
    <t>Investigacion de siniestros viales</t>
  </si>
  <si>
    <t>Analisis de los eventos presentados</t>
  </si>
  <si>
    <t>Lider SV,coordinador de transporte</t>
  </si>
  <si>
    <t>Cada vez que se presenten</t>
  </si>
  <si>
    <t>Inspeccion a vias internas, parqueadero</t>
  </si>
  <si>
    <t>Verificar estado de las vias internas y necesidades</t>
  </si>
  <si>
    <t xml:space="preserve">Procedimiento para aplicar formato inspeccion preoperacional </t>
  </si>
  <si>
    <t xml:space="preserve">Revisar si esta en el intranet  el procedimiento  para el formato de inspección preoperacional o describirlo en el PESV. </t>
  </si>
  <si>
    <t>coordinador de transporte</t>
  </si>
  <si>
    <t>Reporte de novedades de vehiculos y solicitud de mantenimiento</t>
  </si>
  <si>
    <t>Reportar novedades en bitacoras de ambulancias, informar al coordinador quien las carga al Histosof y gestiona su ejecución.</t>
  </si>
  <si>
    <t>Conductores y coordinador de transporte</t>
  </si>
  <si>
    <t>Diario,con revision mensual</t>
  </si>
  <si>
    <t>Selección, evaluacion de conductores</t>
  </si>
  <si>
    <t>Evaluar a corde a  las necesidades del HMB</t>
  </si>
  <si>
    <t>Coordinador de  proceso y de transporte</t>
  </si>
  <si>
    <t>Acorde a ingreso de conductores anual</t>
  </si>
  <si>
    <t>Capacitacion a conductores</t>
  </si>
  <si>
    <t>Politica, responsabilidades, normas viales, atencion de emergencias</t>
  </si>
  <si>
    <t>Enlace de la empresa que desarrolla el proceso de conductores, lider  SV, Proceso de transporte</t>
  </si>
  <si>
    <t>Proyectar indicadores</t>
  </si>
  <si>
    <t>Analizar la Resolución 04595 del 12 de julio 2022 presentar al comité posibles indicadores a llevar</t>
  </si>
  <si>
    <t>Medir indicadores proyectados</t>
  </si>
  <si>
    <t xml:space="preserve">Analizar indicadores </t>
  </si>
  <si>
    <t>Auditoria anual</t>
  </si>
  <si>
    <t>Mejora continua</t>
  </si>
  <si>
    <t>A partir de revisión o auditorias se proyecta acciones de mejora</t>
  </si>
  <si>
    <t>programadas</t>
  </si>
  <si>
    <t>ejecutadas</t>
  </si>
  <si>
    <t>Humano: Gerencial, subdireccion administratriva, talento humano juridico; enlace proceso conductores, coordinador transporte lider SV, Apoyo de la ARL
Fisicos:  Áreas y tiempos para capacitaciones,equipos de computo,Tableros, video beam, Papelería 
Financieros: Ver Recursos  en Presupuesto año 2023</t>
  </si>
  <si>
    <t xml:space="preserve">NOTA: </t>
  </si>
  <si>
    <t>PROYECTADO</t>
  </si>
  <si>
    <t>REVISADO POR:</t>
  </si>
  <si>
    <t>APROBADO POR:</t>
  </si>
  <si>
    <t xml:space="preserve">CODIGO: </t>
  </si>
  <si>
    <t>LIDER SV</t>
  </si>
  <si>
    <t>AREA JURIDICA</t>
  </si>
  <si>
    <t>COMITÉ</t>
  </si>
  <si>
    <t>Se designo a lider sg sst. ( Se confirmara por acta del comité acuerdo al nuevo periodo administrativo)</t>
  </si>
  <si>
    <t>Generar- revisar resolución firmada por gerente. comité se creo el 4 mayo acorde a resolucion 038 DE 2022 HMB</t>
  </si>
  <si>
    <t>Generar - revisar resolución firmada por gerente.se genero politica el 4 mayo acorde a resolucion 039 DE2022 HMB, revision cada dos años proxima en 2024.</t>
  </si>
  <si>
    <t>PLAN ESTRATEGICO SEGURIDAD VIAL 2024</t>
  </si>
  <si>
    <t>El presente PESV del  ESE Hospital Manuela Beltran del Socorro para el periodo 2024, en sus tres sedes priorizando conductores con fines misionales y personal que requiere transporte misional.</t>
  </si>
  <si>
    <t xml:space="preserve"> Analisis  y evaluación deL PESV. Interno ( Calidad) o externa (EPS,ministerio de transporte y/o secretaria de salud.) </t>
  </si>
  <si>
    <t>LEONARDO AGUILAR GALVIS 20240129</t>
  </si>
  <si>
    <t>COMITÉ DE GESTION 20240129</t>
  </si>
  <si>
    <t xml:space="preserve">Fecha Modificación:
29/01/2024
Revisión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</si>
</sst>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  <charset val="204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</font>
    <font>
      <sz val="16"/>
      <name val="Arial"/>
      <family val="2"/>
      <charset val="204"/>
    </font>
    <font>
      <sz val="12"/>
      <color rgb="FF222222"/>
      <name val="Arial"/>
      <family val="2"/>
    </font>
    <font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156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15156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1DC0F"/>
        <bgColor indexed="64"/>
      </patternFill>
    </fill>
    <fill>
      <patternFill patternType="solid">
        <fgColor rgb="FFFBA109"/>
        <bgColor indexed="64"/>
      </patternFill>
    </fill>
    <fill>
      <patternFill patternType="solid">
        <fgColor theme="8" tint="-0.49998474074526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204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5" fillId="0" borderId="24" xfId="0" applyFont="1" applyBorder="1"/>
    <xf numFmtId="0" fontId="5" fillId="5" borderId="0" xfId="0" applyFont="1" applyFill="1"/>
    <xf numFmtId="0" fontId="17" fillId="7" borderId="33" xfId="0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5" fillId="0" borderId="37" xfId="0" applyFont="1" applyBorder="1"/>
    <xf numFmtId="1" fontId="19" fillId="8" borderId="3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38" xfId="0" applyNumberFormat="1" applyFont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Border="1" applyAlignment="1" applyProtection="1">
      <alignment horizontal="center" vertical="center" wrapText="1"/>
      <protection locked="0"/>
    </xf>
    <xf numFmtId="1" fontId="19" fillId="9" borderId="19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9" xfId="0" applyNumberFormat="1" applyFont="1" applyBorder="1" applyAlignment="1" applyProtection="1">
      <alignment horizontal="center" vertical="center" wrapText="1"/>
      <protection locked="0"/>
    </xf>
    <xf numFmtId="1" fontId="19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/>
    <xf numFmtId="1" fontId="19" fillId="10" borderId="19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Border="1" applyAlignment="1" applyProtection="1">
      <alignment horizontal="center" vertical="center" wrapText="1"/>
      <protection locked="0"/>
    </xf>
    <xf numFmtId="1" fontId="19" fillId="10" borderId="38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19" xfId="0" applyNumberFormat="1" applyFont="1" applyBorder="1" applyAlignment="1" applyProtection="1">
      <alignment horizontal="center" vertical="center" wrapText="1"/>
      <protection locked="0"/>
    </xf>
    <xf numFmtId="1" fontId="19" fillId="9" borderId="4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42" xfId="0" applyNumberFormat="1" applyFont="1" applyBorder="1" applyAlignment="1" applyProtection="1">
      <alignment horizontal="center" vertical="center" wrapText="1"/>
      <protection locked="0"/>
    </xf>
    <xf numFmtId="1" fontId="19" fillId="0" borderId="42" xfId="0" applyNumberFormat="1" applyFont="1" applyBorder="1" applyAlignment="1" applyProtection="1">
      <alignment horizontal="center" vertical="center" wrapText="1"/>
      <protection locked="0"/>
    </xf>
    <xf numFmtId="0" fontId="5" fillId="0" borderId="44" xfId="0" applyFont="1" applyBorder="1"/>
    <xf numFmtId="1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9" fontId="18" fillId="2" borderId="42" xfId="1" applyFont="1" applyFill="1" applyBorder="1" applyAlignment="1" applyProtection="1">
      <alignment vertical="center" wrapText="1"/>
    </xf>
    <xf numFmtId="9" fontId="18" fillId="2" borderId="38" xfId="1" applyFont="1" applyFill="1" applyBorder="1" applyAlignment="1" applyProtection="1">
      <alignment vertical="center" wrapText="1"/>
    </xf>
    <xf numFmtId="1" fontId="19" fillId="10" borderId="42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20" xfId="0" applyNumberFormat="1" applyFont="1" applyBorder="1" applyAlignment="1">
      <alignment horizontal="center" vertical="center" wrapText="1"/>
    </xf>
    <xf numFmtId="1" fontId="23" fillId="0" borderId="19" xfId="0" applyNumberFormat="1" applyFont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3" fillId="0" borderId="42" xfId="0" applyNumberFormat="1" applyFont="1" applyBorder="1" applyAlignment="1">
      <alignment horizontal="center" vertical="center" wrapText="1"/>
    </xf>
    <xf numFmtId="1" fontId="20" fillId="0" borderId="5" xfId="0" applyNumberFormat="1" applyFont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/>
    </xf>
    <xf numFmtId="0" fontId="25" fillId="0" borderId="0" xfId="0" applyFont="1"/>
    <xf numFmtId="0" fontId="5" fillId="0" borderId="0" xfId="0" applyFont="1" applyAlignment="1">
      <alignment horizontal="center" vertical="center"/>
    </xf>
    <xf numFmtId="0" fontId="23" fillId="2" borderId="8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7" fillId="0" borderId="0" xfId="0" applyFont="1"/>
    <xf numFmtId="9" fontId="18" fillId="2" borderId="41" xfId="1" applyFont="1" applyFill="1" applyBorder="1" applyAlignment="1" applyProtection="1">
      <alignment horizontal="center" vertical="center" wrapText="1"/>
    </xf>
    <xf numFmtId="0" fontId="11" fillId="6" borderId="17" xfId="2" applyFont="1" applyFill="1" applyBorder="1" applyAlignment="1">
      <alignment horizontal="center" vertical="top" wrapText="1"/>
    </xf>
    <xf numFmtId="0" fontId="11" fillId="6" borderId="18" xfId="2" applyFont="1" applyFill="1" applyBorder="1" applyAlignment="1">
      <alignment horizontal="center" vertical="top" wrapText="1"/>
    </xf>
    <xf numFmtId="0" fontId="11" fillId="6" borderId="0" xfId="2" applyFont="1" applyFill="1" applyAlignment="1">
      <alignment horizontal="center" vertical="top" wrapText="1"/>
    </xf>
    <xf numFmtId="0" fontId="11" fillId="6" borderId="25" xfId="2" applyFont="1" applyFill="1" applyBorder="1" applyAlignment="1">
      <alignment horizontal="center" vertical="top" wrapText="1"/>
    </xf>
    <xf numFmtId="0" fontId="11" fillId="6" borderId="6" xfId="2" applyFont="1" applyFill="1" applyBorder="1" applyAlignment="1">
      <alignment horizontal="center" vertical="top" wrapText="1"/>
    </xf>
    <xf numFmtId="0" fontId="11" fillId="6" borderId="48" xfId="2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6" borderId="16" xfId="2" applyFont="1" applyFill="1" applyBorder="1" applyAlignment="1">
      <alignment horizontal="center" vertical="top" wrapText="1"/>
    </xf>
    <xf numFmtId="0" fontId="9" fillId="6" borderId="17" xfId="2" applyFont="1" applyFill="1" applyBorder="1" applyAlignment="1">
      <alignment horizontal="center" vertical="top" wrapText="1"/>
    </xf>
    <xf numFmtId="0" fontId="9" fillId="6" borderId="18" xfId="2" applyFont="1" applyFill="1" applyBorder="1" applyAlignment="1">
      <alignment horizontal="center" vertical="top" wrapText="1"/>
    </xf>
    <xf numFmtId="0" fontId="9" fillId="6" borderId="24" xfId="2" applyFont="1" applyFill="1" applyBorder="1" applyAlignment="1">
      <alignment horizontal="center" vertical="top" wrapText="1"/>
    </xf>
    <xf numFmtId="0" fontId="9" fillId="6" borderId="0" xfId="2" applyFont="1" applyFill="1" applyAlignment="1">
      <alignment horizontal="center" vertical="top" wrapText="1"/>
    </xf>
    <xf numFmtId="0" fontId="9" fillId="6" borderId="25" xfId="2" applyFont="1" applyFill="1" applyBorder="1" applyAlignment="1">
      <alignment horizontal="center" vertical="top" wrapText="1"/>
    </xf>
    <xf numFmtId="0" fontId="9" fillId="6" borderId="49" xfId="2" applyFont="1" applyFill="1" applyBorder="1" applyAlignment="1">
      <alignment horizontal="center" vertical="top" wrapText="1"/>
    </xf>
    <xf numFmtId="0" fontId="9" fillId="6" borderId="6" xfId="2" applyFont="1" applyFill="1" applyBorder="1" applyAlignment="1">
      <alignment horizontal="center" vertical="top" wrapText="1"/>
    </xf>
    <xf numFmtId="0" fontId="9" fillId="6" borderId="48" xfId="2" applyFont="1" applyFill="1" applyBorder="1" applyAlignment="1">
      <alignment horizontal="center" vertical="top" wrapText="1"/>
    </xf>
    <xf numFmtId="0" fontId="10" fillId="5" borderId="15" xfId="2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10" fillId="5" borderId="50" xfId="2" applyFont="1" applyFill="1" applyBorder="1" applyAlignment="1">
      <alignment horizontal="center" vertical="center"/>
    </xf>
    <xf numFmtId="0" fontId="10" fillId="5" borderId="51" xfId="2" applyFont="1" applyFill="1" applyBorder="1" applyAlignment="1">
      <alignment horizontal="center" vertical="center"/>
    </xf>
    <xf numFmtId="0" fontId="10" fillId="5" borderId="3" xfId="2" applyFont="1" applyFill="1" applyBorder="1" applyAlignment="1">
      <alignment horizontal="center" vertical="center"/>
    </xf>
    <xf numFmtId="0" fontId="10" fillId="5" borderId="47" xfId="2" applyFont="1" applyFill="1" applyBorder="1" applyAlignment="1">
      <alignment horizontal="center" vertical="center"/>
    </xf>
    <xf numFmtId="0" fontId="11" fillId="6" borderId="24" xfId="2" applyFont="1" applyFill="1" applyBorder="1" applyAlignment="1">
      <alignment horizontal="center" vertical="center" wrapText="1"/>
    </xf>
    <xf numFmtId="0" fontId="11" fillId="6" borderId="0" xfId="2" applyFont="1" applyFill="1" applyAlignment="1">
      <alignment horizontal="center" vertical="center" wrapText="1"/>
    </xf>
    <xf numFmtId="0" fontId="11" fillId="6" borderId="25" xfId="2" applyFont="1" applyFill="1" applyBorder="1" applyAlignment="1">
      <alignment horizontal="center" vertical="center" wrapText="1"/>
    </xf>
    <xf numFmtId="0" fontId="11" fillId="6" borderId="49" xfId="2" applyFont="1" applyFill="1" applyBorder="1" applyAlignment="1">
      <alignment horizontal="center" vertical="center" wrapText="1"/>
    </xf>
    <xf numFmtId="0" fontId="11" fillId="6" borderId="6" xfId="2" applyFont="1" applyFill="1" applyBorder="1" applyAlignment="1">
      <alignment horizontal="center" vertical="center" wrapText="1"/>
    </xf>
    <xf numFmtId="0" fontId="11" fillId="6" borderId="48" xfId="2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13" fillId="5" borderId="26" xfId="2" applyFont="1" applyFill="1" applyBorder="1" applyAlignment="1">
      <alignment horizontal="center" vertical="center" wrapText="1"/>
    </xf>
    <xf numFmtId="0" fontId="13" fillId="5" borderId="31" xfId="2" applyFont="1" applyFill="1" applyBorder="1" applyAlignment="1">
      <alignment horizontal="center" vertical="center" wrapText="1"/>
    </xf>
    <xf numFmtId="0" fontId="13" fillId="5" borderId="27" xfId="2" applyFont="1" applyFill="1" applyBorder="1" applyAlignment="1">
      <alignment horizontal="center" vertical="center" wrapText="1"/>
    </xf>
    <xf numFmtId="0" fontId="13" fillId="5" borderId="32" xfId="2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1" fontId="20" fillId="0" borderId="16" xfId="0" applyNumberFormat="1" applyFont="1" applyBorder="1" applyAlignment="1" applyProtection="1">
      <alignment horizontal="left" vertical="top" wrapText="1"/>
      <protection locked="0"/>
    </xf>
    <xf numFmtId="1" fontId="20" fillId="0" borderId="21" xfId="0" applyNumberFormat="1" applyFont="1" applyBorder="1" applyAlignment="1" applyProtection="1">
      <alignment horizontal="left" vertical="top" wrapText="1"/>
      <protection locked="0"/>
    </xf>
    <xf numFmtId="1" fontId="18" fillId="0" borderId="18" xfId="0" applyNumberFormat="1" applyFont="1" applyBorder="1" applyAlignment="1">
      <alignment horizontal="left" vertical="center" wrapText="1"/>
    </xf>
    <xf numFmtId="1" fontId="18" fillId="0" borderId="23" xfId="0" applyNumberFormat="1" applyFont="1" applyBorder="1" applyAlignment="1">
      <alignment horizontal="left" vertical="center" wrapText="1"/>
    </xf>
    <xf numFmtId="1" fontId="20" fillId="0" borderId="39" xfId="0" applyNumberFormat="1" applyFont="1" applyBorder="1" applyAlignment="1" applyProtection="1">
      <alignment horizontal="left" vertical="top" wrapText="1"/>
      <protection locked="0"/>
    </xf>
    <xf numFmtId="1" fontId="20" fillId="0" borderId="40" xfId="0" applyNumberFormat="1" applyFont="1" applyBorder="1" applyAlignment="1" applyProtection="1">
      <alignment horizontal="left" vertical="top" wrapText="1"/>
      <protection locked="0"/>
    </xf>
    <xf numFmtId="1" fontId="18" fillId="0" borderId="20" xfId="0" applyNumberFormat="1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1" fontId="18" fillId="0" borderId="23" xfId="0" applyNumberFormat="1" applyFont="1" applyBorder="1" applyAlignment="1" applyProtection="1">
      <alignment horizontal="center" vertical="center" wrapText="1"/>
      <protection locked="0"/>
    </xf>
    <xf numFmtId="1" fontId="18" fillId="0" borderId="20" xfId="0" applyNumberFormat="1" applyFont="1" applyBorder="1" applyAlignment="1" applyProtection="1">
      <alignment horizontal="center" vertical="center" wrapText="1"/>
      <protection locked="0"/>
    </xf>
    <xf numFmtId="9" fontId="19" fillId="0" borderId="19" xfId="1" applyFont="1" applyFill="1" applyBorder="1" applyAlignment="1" applyProtection="1">
      <alignment horizontal="center" vertical="center" wrapText="1"/>
    </xf>
    <xf numFmtId="9" fontId="19" fillId="0" borderId="42" xfId="1" applyFont="1" applyFill="1" applyBorder="1" applyAlignment="1" applyProtection="1">
      <alignment horizontal="center" vertical="center" wrapText="1"/>
    </xf>
    <xf numFmtId="9" fontId="18" fillId="2" borderId="25" xfId="1" applyFont="1" applyFill="1" applyBorder="1" applyAlignment="1" applyProtection="1">
      <alignment horizontal="center" vertical="center" wrapText="1"/>
    </xf>
    <xf numFmtId="9" fontId="18" fillId="2" borderId="23" xfId="1" applyFont="1" applyFill="1" applyBorder="1" applyAlignment="1" applyProtection="1">
      <alignment horizontal="center" vertical="center" wrapText="1"/>
    </xf>
    <xf numFmtId="1" fontId="20" fillId="0" borderId="43" xfId="0" applyNumberFormat="1" applyFont="1" applyBorder="1" applyAlignment="1" applyProtection="1">
      <alignment horizontal="left" vertical="top" wrapText="1"/>
      <protection locked="0"/>
    </xf>
    <xf numFmtId="9" fontId="18" fillId="2" borderId="18" xfId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9" fontId="18" fillId="8" borderId="24" xfId="1" applyFont="1" applyFill="1" applyBorder="1" applyAlignment="1" applyProtection="1">
      <alignment horizontal="center" vertical="center" wrapText="1"/>
    </xf>
    <xf numFmtId="9" fontId="18" fillId="8" borderId="41" xfId="1" applyFont="1" applyFill="1" applyBorder="1" applyAlignment="1" applyProtection="1">
      <alignment horizontal="center" vertical="center" wrapText="1"/>
    </xf>
    <xf numFmtId="9" fontId="18" fillId="2" borderId="38" xfId="1" applyFont="1" applyFill="1" applyBorder="1" applyAlignment="1" applyProtection="1">
      <alignment horizontal="center" vertical="center" wrapText="1"/>
    </xf>
    <xf numFmtId="9" fontId="18" fillId="2" borderId="19" xfId="1" applyFont="1" applyFill="1" applyBorder="1" applyAlignment="1" applyProtection="1">
      <alignment horizontal="center" vertical="center" wrapText="1"/>
    </xf>
    <xf numFmtId="1" fontId="18" fillId="0" borderId="19" xfId="0" applyNumberFormat="1" applyFont="1" applyBorder="1" applyAlignment="1" applyProtection="1">
      <alignment horizontal="left" vertical="center" wrapText="1"/>
      <protection locked="0"/>
    </xf>
    <xf numFmtId="9" fontId="19" fillId="0" borderId="11" xfId="1" applyFont="1" applyFill="1" applyBorder="1" applyAlignment="1" applyProtection="1">
      <alignment horizontal="center" vertical="center" wrapText="1"/>
    </xf>
    <xf numFmtId="1" fontId="18" fillId="0" borderId="19" xfId="0" applyNumberFormat="1" applyFont="1" applyBorder="1" applyAlignment="1" applyProtection="1">
      <alignment horizontal="center" vertical="center" wrapText="1"/>
      <protection locked="0"/>
    </xf>
    <xf numFmtId="1" fontId="18" fillId="0" borderId="11" xfId="0" applyNumberFormat="1" applyFont="1" applyBorder="1" applyAlignment="1" applyProtection="1">
      <alignment horizontal="center" vertical="center" wrapText="1"/>
      <protection locked="0"/>
    </xf>
    <xf numFmtId="1" fontId="18" fillId="0" borderId="42" xfId="0" applyNumberFormat="1" applyFont="1" applyBorder="1" applyAlignment="1">
      <alignment horizontal="center" vertical="center" wrapText="1"/>
    </xf>
    <xf numFmtId="1" fontId="18" fillId="0" borderId="38" xfId="0" applyNumberFormat="1" applyFont="1" applyBorder="1" applyAlignment="1">
      <alignment horizontal="center" vertical="center" wrapText="1"/>
    </xf>
    <xf numFmtId="9" fontId="18" fillId="2" borderId="17" xfId="1" applyFont="1" applyFill="1" applyBorder="1" applyAlignment="1" applyProtection="1">
      <alignment horizontal="center" vertical="center" wrapText="1"/>
    </xf>
    <xf numFmtId="9" fontId="18" fillId="2" borderId="22" xfId="1" applyFont="1" applyFill="1" applyBorder="1" applyAlignment="1" applyProtection="1">
      <alignment horizontal="center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1" fontId="18" fillId="0" borderId="42" xfId="0" applyNumberFormat="1" applyFont="1" applyBorder="1" applyAlignment="1">
      <alignment horizontal="left" vertical="center" wrapText="1"/>
    </xf>
    <xf numFmtId="1" fontId="18" fillId="0" borderId="38" xfId="0" applyNumberFormat="1" applyFont="1" applyBorder="1" applyAlignment="1">
      <alignment horizontal="left" vertical="center" wrapText="1"/>
    </xf>
    <xf numFmtId="9" fontId="19" fillId="0" borderId="21" xfId="1" applyFont="1" applyFill="1" applyBorder="1" applyAlignment="1" applyProtection="1">
      <alignment horizontal="center" vertical="center" wrapText="1"/>
    </xf>
    <xf numFmtId="1" fontId="20" fillId="0" borderId="52" xfId="0" applyNumberFormat="1" applyFont="1" applyBorder="1" applyAlignment="1" applyProtection="1">
      <alignment horizontal="left" vertical="top" wrapText="1"/>
      <protection locked="0"/>
    </xf>
    <xf numFmtId="1" fontId="20" fillId="0" borderId="53" xfId="0" applyNumberFormat="1" applyFont="1" applyBorder="1" applyAlignment="1" applyProtection="1">
      <alignment horizontal="left" vertical="top" wrapText="1"/>
      <protection locked="0"/>
    </xf>
    <xf numFmtId="9" fontId="18" fillId="2" borderId="42" xfId="1" applyFont="1" applyFill="1" applyBorder="1" applyAlignment="1" applyProtection="1">
      <alignment horizontal="center" vertical="center" wrapText="1"/>
    </xf>
    <xf numFmtId="1" fontId="18" fillId="0" borderId="42" xfId="0" applyNumberFormat="1" applyFont="1" applyBorder="1" applyAlignment="1" applyProtection="1">
      <alignment horizontal="center" vertical="center" wrapText="1"/>
      <protection locked="0"/>
    </xf>
    <xf numFmtId="1" fontId="18" fillId="0" borderId="38" xfId="0" applyNumberFormat="1" applyFont="1" applyBorder="1" applyAlignment="1" applyProtection="1">
      <alignment horizontal="center" vertical="center" wrapText="1"/>
      <protection locked="0"/>
    </xf>
    <xf numFmtId="9" fontId="19" fillId="0" borderId="38" xfId="1" applyFont="1" applyFill="1" applyBorder="1" applyAlignment="1" applyProtection="1">
      <alignment horizontal="center" vertical="center" wrapText="1"/>
    </xf>
    <xf numFmtId="1" fontId="18" fillId="0" borderId="20" xfId="0" applyNumberFormat="1" applyFont="1" applyBorder="1" applyAlignment="1">
      <alignment horizontal="left" vertical="center" wrapText="1"/>
    </xf>
    <xf numFmtId="1" fontId="18" fillId="0" borderId="19" xfId="0" applyNumberFormat="1" applyFont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9" fontId="18" fillId="0" borderId="44" xfId="1" applyFont="1" applyFill="1" applyBorder="1" applyAlignment="1" applyProtection="1">
      <alignment horizontal="center" vertical="center" wrapText="1"/>
    </xf>
    <xf numFmtId="0" fontId="18" fillId="2" borderId="25" xfId="0" applyFont="1" applyFill="1" applyBorder="1" applyAlignment="1">
      <alignment horizontal="left" vertical="center" wrapText="1"/>
    </xf>
    <xf numFmtId="1" fontId="18" fillId="0" borderId="41" xfId="0" applyNumberFormat="1" applyFont="1" applyBorder="1" applyAlignment="1">
      <alignment horizontal="left" vertical="center" wrapText="1"/>
    </xf>
    <xf numFmtId="1" fontId="18" fillId="0" borderId="41" xfId="0" applyNumberFormat="1" applyFont="1" applyBorder="1" applyAlignment="1" applyProtection="1">
      <alignment horizontal="center" vertical="center" wrapText="1"/>
      <protection locked="0"/>
    </xf>
    <xf numFmtId="1" fontId="18" fillId="0" borderId="25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7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15" fillId="11" borderId="7" xfId="0" applyFont="1" applyFill="1" applyBorder="1" applyAlignment="1">
      <alignment horizontal="right" vertical="center" wrapText="1"/>
    </xf>
    <xf numFmtId="0" fontId="15" fillId="11" borderId="8" xfId="0" applyFont="1" applyFill="1" applyBorder="1" applyAlignment="1">
      <alignment horizontal="right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5" fillId="11" borderId="3" xfId="0" applyFont="1" applyFill="1" applyBorder="1" applyAlignment="1">
      <alignment horizontal="right" vertical="center" wrapText="1"/>
    </xf>
    <xf numFmtId="0" fontId="15" fillId="11" borderId="45" xfId="0" applyFont="1" applyFill="1" applyBorder="1" applyAlignment="1">
      <alignment horizontal="right" vertical="center" wrapText="1"/>
    </xf>
    <xf numFmtId="1" fontId="20" fillId="0" borderId="42" xfId="0" applyNumberFormat="1" applyFont="1" applyBorder="1" applyAlignment="1">
      <alignment horizontal="center" vertical="center" wrapText="1"/>
    </xf>
    <xf numFmtId="1" fontId="20" fillId="0" borderId="16" xfId="0" applyNumberFormat="1" applyFont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left" vertical="center" wrapText="1"/>
    </xf>
    <xf numFmtId="1" fontId="18" fillId="2" borderId="23" xfId="0" applyNumberFormat="1" applyFont="1" applyFill="1" applyBorder="1" applyAlignment="1">
      <alignment horizontal="left" vertical="center" wrapText="1"/>
    </xf>
    <xf numFmtId="9" fontId="19" fillId="2" borderId="16" xfId="1" applyFont="1" applyFill="1" applyBorder="1" applyAlignment="1" applyProtection="1">
      <alignment horizontal="center" vertical="center" wrapText="1"/>
    </xf>
    <xf numFmtId="9" fontId="19" fillId="2" borderId="21" xfId="1" applyFont="1" applyFill="1" applyBorder="1" applyAlignment="1" applyProtection="1">
      <alignment horizontal="center" vertical="center" wrapText="1"/>
    </xf>
    <xf numFmtId="1" fontId="20" fillId="0" borderId="11" xfId="0" applyNumberFormat="1" applyFont="1" applyBorder="1" applyAlignment="1" applyProtection="1">
      <alignment horizontal="left" vertical="top" wrapText="1"/>
      <protection locked="0"/>
    </xf>
    <xf numFmtId="0" fontId="23" fillId="2" borderId="0" xfId="2" applyFont="1" applyFill="1" applyAlignment="1">
      <alignment horizontal="center" vertical="center"/>
    </xf>
    <xf numFmtId="0" fontId="23" fillId="2" borderId="44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 wrapText="1"/>
    </xf>
    <xf numFmtId="0" fontId="23" fillId="2" borderId="45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46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46" xfId="0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/>
    </xf>
    <xf numFmtId="0" fontId="23" fillId="2" borderId="47" xfId="2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1" fontId="18" fillId="2" borderId="20" xfId="0" applyNumberFormat="1" applyFont="1" applyFill="1" applyBorder="1" applyAlignment="1" applyProtection="1">
      <alignment horizontal="left" vertical="center" wrapText="1"/>
      <protection locked="0"/>
    </xf>
    <xf numFmtId="9" fontId="19" fillId="0" borderId="16" xfId="1" applyFont="1" applyFill="1" applyBorder="1" applyAlignment="1" applyProtection="1">
      <alignment horizontal="center" vertical="center" wrapText="1"/>
    </xf>
    <xf numFmtId="9" fontId="18" fillId="0" borderId="18" xfId="1" applyFont="1" applyFill="1" applyBorder="1" applyAlignment="1" applyProtection="1">
      <alignment horizontal="center" vertical="center" wrapText="1"/>
    </xf>
    <xf numFmtId="9" fontId="18" fillId="0" borderId="23" xfId="1" applyFont="1" applyFill="1" applyBorder="1" applyAlignment="1" applyProtection="1">
      <alignment horizontal="center" vertical="center" wrapText="1"/>
    </xf>
    <xf numFmtId="1" fontId="18" fillId="0" borderId="17" xfId="0" applyNumberFormat="1" applyFont="1" applyBorder="1" applyAlignment="1">
      <alignment horizontal="left" vertical="center" wrapText="1"/>
    </xf>
    <xf numFmtId="1" fontId="18" fillId="0" borderId="22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 2" xfId="3" xr:uid="{ED8B93D9-3775-488E-B6B3-6FE2DDE50483}"/>
    <cellStyle name="Normal 2 2 10" xfId="2" xr:uid="{45C55816-B878-404B-919C-CBC8944F4704}"/>
    <cellStyle name="Porcentaje" xfId="1" builtinId="5"/>
  </cellStyles>
  <dxfs count="53">
    <dxf>
      <fill>
        <patternFill>
          <bgColor rgb="FF94E345"/>
        </patternFill>
      </fill>
    </dxf>
    <dxf>
      <font>
        <b/>
        <i val="0"/>
      </font>
      <fill>
        <patternFill>
          <bgColor rgb="FF00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 patternType="solid">
          <fgColor indexed="64"/>
          <bgColor rgb="FFFEB109"/>
        </patternFill>
      </fill>
    </dxf>
    <dxf>
      <fill>
        <patternFill patternType="solid">
          <fgColor indexed="64"/>
          <bgColor rgb="FFFEB109"/>
        </patternFill>
      </fill>
    </dxf>
    <dxf>
      <fill>
        <patternFill>
          <bgColor rgb="FFFF9900"/>
        </patternFill>
      </fill>
    </dxf>
    <dxf>
      <fill>
        <patternFill>
          <bgColor rgb="FF99FF33"/>
        </patternFill>
      </fill>
    </dxf>
    <dxf>
      <fill>
        <patternFill>
          <bgColor rgb="FF81DC0F"/>
        </patternFill>
      </fill>
    </dxf>
    <dxf>
      <fill>
        <patternFill>
          <bgColor rgb="FF99FF33"/>
        </patternFill>
      </fill>
    </dxf>
    <dxf>
      <fill>
        <patternFill>
          <bgColor rgb="FF81DC0F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ill>
        <patternFill>
          <bgColor rgb="FF81DC0F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ill>
        <patternFill>
          <bgColor rgb="FF99FF33"/>
        </patternFill>
      </fill>
    </dxf>
    <dxf>
      <fill>
        <patternFill patternType="solid">
          <fgColor indexed="64"/>
          <bgColor rgb="FFFEB109"/>
        </patternFill>
      </fill>
    </dxf>
    <dxf>
      <fill>
        <patternFill>
          <bgColor rgb="FFFFC000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9900"/>
        </patternFill>
      </fill>
    </dxf>
    <dxf>
      <font>
        <color rgb="FFFF99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microsoft.com/office/2017/10/relationships/person" Target="persons/perso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GIM ind plan trabajo anual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74859</xdr:colOff>
      <xdr:row>0</xdr:row>
      <xdr:rowOff>50662</xdr:rowOff>
    </xdr:from>
    <xdr:to>
      <xdr:col>0</xdr:col>
      <xdr:colOff>1547813</xdr:colOff>
      <xdr:row>2</xdr:row>
      <xdr:rowOff>253009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79" b="17186"/>
        <a:stretch>
          <a:fillRect/>
        </a:stretch>
      </xdr:blipFill>
      <xdr:spPr bwMode="auto">
        <a:xfrm>
          <a:off x="1798884" y="50662"/>
          <a:ext cx="1472954" cy="8119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0</xdr:colOff>
      <xdr:row>0</xdr:row>
      <xdr:rowOff>95250</xdr:rowOff>
    </xdr:from>
    <xdr:to>
      <xdr:col>22</xdr:col>
      <xdr:colOff>278011</xdr:colOff>
      <xdr:row>1</xdr:row>
      <xdr:rowOff>66675</xdr:rowOff>
    </xdr:to>
    <xdr:sp macro="" textlink="">
      <xdr:nvSpPr>
        <xdr:cNvPr id="3" name="Button 3" hidden="1">
          <a:extLst>
            <a:ext uri="{63B3BB69-23CF-44E3-9099-C40C66FF867C}">
              <a14:compatExt xmlns:a14="http://schemas.microsoft.com/office/drawing/2010/main" spid="_x0000_s4505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4422100" y="95250"/>
          <a:ext cx="1031676" cy="24765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GUARDAR</a:t>
          </a:r>
        </a:p>
      </xdr:txBody>
    </xdr:sp>
    <xdr:clientData fPrintsWithSheet="0"/>
  </xdr:twoCellAnchor>
  <xdr:oneCellAnchor>
    <xdr:from>
      <xdr:col>5</xdr:col>
      <xdr:colOff>1235137</xdr:colOff>
      <xdr:row>1</xdr:row>
      <xdr:rowOff>0</xdr:rowOff>
    </xdr:from>
    <xdr:ext cx="803874" cy="190504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84437" y="276225"/>
          <a:ext cx="803874" cy="190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CO" sz="1100" b="1"/>
        </a:p>
      </xdr:txBody>
    </xdr:sp>
    <xdr:clientData/>
  </xdr:oneCellAnchor>
  <xdr:oneCellAnchor>
    <xdr:from>
      <xdr:col>4</xdr:col>
      <xdr:colOff>1235137</xdr:colOff>
      <xdr:row>61</xdr:row>
      <xdr:rowOff>85408</xdr:rowOff>
    </xdr:from>
    <xdr:ext cx="803874" cy="190504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236762" y="57311608"/>
          <a:ext cx="803874" cy="190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s-CO" sz="1100" b="1"/>
        </a:p>
      </xdr:txBody>
    </xdr:sp>
    <xdr:clientData/>
  </xdr:oneCellAnchor>
  <xdr:twoCellAnchor>
    <xdr:from>
      <xdr:col>22</xdr:col>
      <xdr:colOff>29765</xdr:colOff>
      <xdr:row>6</xdr:row>
      <xdr:rowOff>102394</xdr:rowOff>
    </xdr:from>
    <xdr:to>
      <xdr:col>24</xdr:col>
      <xdr:colOff>595311</xdr:colOff>
      <xdr:row>7</xdr:row>
      <xdr:rowOff>223243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175765" y="1978819"/>
          <a:ext cx="2013346" cy="6256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i="1" u="sng">
              <a:solidFill>
                <a:sysClr val="windowText" lastClr="000000"/>
              </a:solidFill>
            </a:rPr>
            <a:t>Ir al</a:t>
          </a:r>
          <a:r>
            <a:rPr lang="es-CO" sz="1400" i="1" u="sng" baseline="0">
              <a:solidFill>
                <a:sysClr val="windowText" lastClr="000000"/>
              </a:solidFill>
            </a:rPr>
            <a:t> </a:t>
          </a:r>
          <a:endParaRPr lang="es-CO" sz="1200" i="1" u="sng" baseline="0">
            <a:solidFill>
              <a:sysClr val="windowText" lastClr="000000"/>
            </a:solidFill>
          </a:endParaRPr>
        </a:p>
        <a:p>
          <a:pPr algn="l"/>
          <a:r>
            <a:rPr lang="es-CO" sz="1400" i="1" u="sng" baseline="0">
              <a:solidFill>
                <a:sysClr val="windowText" lastClr="000000"/>
              </a:solidFill>
            </a:rPr>
            <a:t>Indicador</a:t>
          </a:r>
          <a:endParaRPr lang="es-CO" sz="1600" i="1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686393</xdr:colOff>
      <xdr:row>6</xdr:row>
      <xdr:rowOff>208358</xdr:rowOff>
    </xdr:from>
    <xdr:to>
      <xdr:col>24</xdr:col>
      <xdr:colOff>353613</xdr:colOff>
      <xdr:row>7</xdr:row>
      <xdr:rowOff>122633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56293" y="2084783"/>
          <a:ext cx="391120" cy="41910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0</xdr:row>
      <xdr:rowOff>95250</xdr:rowOff>
    </xdr:from>
    <xdr:to>
      <xdr:col>22</xdr:col>
      <xdr:colOff>278011</xdr:colOff>
      <xdr:row>1</xdr:row>
      <xdr:rowOff>66675</xdr:rowOff>
    </xdr:to>
    <xdr:sp macro="" textlink="">
      <xdr:nvSpPr>
        <xdr:cNvPr id="8" name="Button 3" hidden="1">
          <a:extLst>
            <a:ext uri="{63B3BB69-23CF-44E3-9099-C40C66FF867C}">
              <a14:compatExt xmlns:a14="http://schemas.microsoft.com/office/drawing/2010/main" spid="_x0000_s45059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4422100" y="95250"/>
          <a:ext cx="1031676" cy="24765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GUARDAR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</xdr:row>
          <xdr:rowOff>133350</xdr:rowOff>
        </xdr:from>
        <xdr:to>
          <xdr:col>24</xdr:col>
          <xdr:colOff>581025</xdr:colOff>
          <xdr:row>4</xdr:row>
          <xdr:rowOff>466725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ES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GUARDAR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1</xdr:row>
          <xdr:rowOff>28575</xdr:rowOff>
        </xdr:from>
        <xdr:to>
          <xdr:col>24</xdr:col>
          <xdr:colOff>504825</xdr:colOff>
          <xdr:row>2</xdr:row>
          <xdr:rowOff>238125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ES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REGRESAR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8A99202\29-04-08%20Peligros%20Carvajal%20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2/Recupotencia/OHSAS%2018001/Ajustes%20auditor&#237;a/Matriz%20de%20identificaci&#243;n%20de%20Peligros,%20evaluaci&#243;n%20y%20control%20de%20riesgos.%20No.%20268000001%20Recupotencia%20P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Users/farepeca/AppData/Local/Microsoft/Windows/Temporary%20Internet%20Files/Content.Outlook/R9JBZP72/Programa%20Salud%20Publica%202017%20Diciembre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ownloads/MATRIZ%20-%20GOBER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1/Maquinas_Esmaltados/PMS/OHSAS%2018001/ajustes%20auditoria/Matriz%20de%20Identificaci&#243;n%20de%20Peligros%20Evaluaci&#243;n%20y%20Control%20de%20Riesgos%20Maquina%20P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Servidor/valcharo%20serv/Corporativo/Iso14001_Ohsas18001_SGRI/Administracion/INFORMATICA/OHSAS%2018001/Matriz%20Peligros%20Informtatica%20y%20Telecomunicaciones%20P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98DFEB\1.%20MATRIZ%20PELIGROS%20RIESGOS%20CASA%20MA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Corporativo/Iso14001_Ohsas18001_SGRI/Administracion/GESTI&#211;N%20HUMANA/OHSAS%2018001/Matriz%20Peligros%20Gesti&#243;n%20Humana%20P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6358BCC\Formato%20Matriz%20de%20Identificaci&#243;n%20de%20Peligros%20%20Evaluaci&#243;n%20y%20Control%20de%20Riesg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2/Maquina4/OHSAS%2018000/Ajustes%20auditor&#237;a%20(Desp%20Rec%20PM4)/MATRIZ%20DE%20IDENTIFICACI&#211;N%20DE%20PELIGROS,%20EVALUACI&#211;N%20Y%20CONTROL%20DE%20RIESGOS.%20No%20240000009%20PM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A.R.P%20Colmena/MATRIZ/MATRIZ%2011%20DE%20O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MATRIZ%20MEDELLIN%20CARVAJ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Abastecimiento/OHSAS%2018001/AJUSTES%20AUDITORIA%20INTERNA/Matriz%20de%20peligros%20Abastecimiento%20Versi&#243;n%2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1/Conversion/4.%20Ohsas%2018001/Ajustes%20auditoria%20interna/150000008%20Matriz%20Peligros%20Conversi&#243;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:/Iso14001_Ohsas18001_SGRI/Operaciones_P1/Recupotencia/21.Ajustes%20auditoria%20interna/180010010Matriz%20Identif%20Peligros%20Eval%20Control%20Riesgos%20Cald%20P1%20v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tilla%20Cargue%20Masivo%20Matriz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dor/Documents/Premier/Presentacion%20Excel/Proyecto/Canal%20de%20Youtube/Creacion%20Archivos/16%20Mi%20primer%20Dashboard-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ropbox/GOBERNACI&#211;N/Solicitud%20Documentos/INF%20HUGO/MATRIZ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peliros%20pulpa/Matriz%20Peligros%20Pulpa%20P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soni/Documents/EMPRESAS%201/2017/Programa%20Auditivo%20(1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fibra,%20pulpa%20y%20caustificacion/Matriz%20Peligros%20Pulpa%20P1%20corregido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E6E8C\Matriz%20de%20Identificaci&#243;n%20de%20Peligros%20Evaluaci&#243;n%20y%20Control%20de%20riesgos%20Mtto%20Central%20nueva%20outsourcing%20Ajuste%20Oct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Matriz%20Peligros%20Pulpa%20%20P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/Users/cescobar/DOCUME~1/DOCUME~1/MATRIZ~2/file:/C:/Users/PC/Dropbox/GOBERNACI&#211;N/DOCUMENTOS%20INFORME%20# 2/Documentos Informe 1 Finales/DOC INFORME 1 - JR/REGISTROS/MATRIZ DE PELIGROS Y RIESGOS - GOBERNACI&#211;N.xlsx?207577BC" TargetMode="External"/><Relationship Id="rId1" Type="http://schemas.openxmlformats.org/officeDocument/2006/relationships/externalLinkPath" Target="file:///\\207577BC\MATRIZ%20DE%20PELIGROS%20Y%20RIESGOS%20-%20GOBERNACI&#211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Zeus/datos/iNGLES/Matriz%20Peligros%20PM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:/Zeus/datos/Corporativo/Iso14001_Ohsas18001_SGRI/Operaciones_P1/Maquinas_Esmaltados/OMC/OHSAS%2018001/Matriz%20Peligros%20Esmaltados%20VERSION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FIBRA,%20PULPA%20Y%20CAUSTI/Matriz%20de%20peligros%20Ingenieria%20P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:/W2kduitama/rhumanos/SHURTADO/Mis%20documentos2005/INFORMES2005/INFORME%20IMPRIMIR/RESUMESTADACCID2005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  <sheetName val="Barra proceso"/>
      <sheetName val="Barra Peligro"/>
      <sheetName val="Perdid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-AP 2015"/>
      <sheetName val="FMT-SI-14"/>
      <sheetName val="Parámetros"/>
      <sheetName val="Análisis Causas"/>
      <sheetName val="Gráfic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 INTERIOR"/>
      <sheetName val="SEC HACIENDA"/>
      <sheetName val="SEC VIVIENDA"/>
      <sheetName val="SEC GENERAL"/>
      <sheetName val="DESARROLLO"/>
      <sheetName val="DATOS"/>
      <sheetName val="JURID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 "/>
      <sheetName val="Lista Proceso (2)"/>
      <sheetName val="Lista Peligro (2)"/>
      <sheetName val="Lista tipo de actividad (2)"/>
      <sheetName val="Lista peligro agrupado (2)"/>
      <sheetName val="Lista pérdida probable (2)"/>
      <sheetName val="Lista controles (2)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controles"/>
      <sheetName val="Lista Peligro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ON"/>
      <sheetName val="MATRIZ"/>
      <sheetName val="PLAN CONTROLES"/>
      <sheetName val="Estadistica"/>
      <sheetName val="Plan Accion  IFA"/>
      <sheetName val="Plan Accion Matriz"/>
      <sheetName val="Plan Accion Controles"/>
      <sheetName val="Lista Peligro"/>
      <sheetName val="Listado Pérdida"/>
      <sheetName val="Lista Controles"/>
      <sheetName val="Lista peligro agrupado"/>
      <sheetName val="Lista Proceso"/>
      <sheetName val="Lista tipo actividad"/>
      <sheetName val="Lista comprobación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ra Proceso"/>
      <sheetName val="Tabla1"/>
      <sheetName val="MATRIZ"/>
      <sheetName val="Barra Peligro"/>
      <sheetName val="Barra Rut"/>
      <sheetName val="FACT RIESGOS"/>
      <sheetName val="Perdida"/>
      <sheetName val="Controles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Barra proceso"/>
      <sheetName val="Tabla1"/>
      <sheetName val="MATRIZ PELIGROS Y RGOS MEDELLÍN"/>
      <sheetName val="Barra Peligro"/>
      <sheetName val="Barra Rut"/>
      <sheetName val="FACT RIESGOS"/>
      <sheetName val="OFICIOS"/>
      <sheetName val="Perdida"/>
      <sheetName val="Controles"/>
      <sheetName val="Otr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MATRIZ"/>
      <sheetName val="PLAN DE CONTROLES"/>
      <sheetName val="LISTA COMPROBACION CONTROLES"/>
      <sheetName val="LISTA DE PROCESOS"/>
      <sheetName val="LISTA PELIGROS"/>
      <sheetName val="LISTA TIPO DE ACTIVIDAD"/>
      <sheetName val="LISTA PELIGRO AGRUPADO "/>
      <sheetName val="LISTA PE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de proceso"/>
      <sheetName val="List de peligro"/>
      <sheetName val="Lista tipo de actividad"/>
      <sheetName val="Lista peligro agrupado"/>
      <sheetName val="Lista pérdida probable"/>
      <sheetName val="Lista de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GTC45"/>
      <sheetName val="Listas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Guion"/>
      <sheetName val="Teoria"/>
      <sheetName val="Metricas"/>
      <sheetName val="Base"/>
      <sheetName val="Dashboard"/>
      <sheetName val="Plan 2"/>
      <sheetName val="Redes Sociales"/>
      <sheetName val="Ima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CIENDA"/>
      <sheetName val="GENERAL"/>
      <sheetName val="DESARROLLO"/>
      <sheetName val="DATOS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. MANUFACTURA"/>
      <sheetName val="VOZ DOCENTES (2)"/>
      <sheetName val="AUD. DOCENTES"/>
      <sheetName val="VOZ CALL"/>
      <sheetName val="AUD.CALL"/>
      <sheetName val="CANTANTES"/>
      <sheetName val="MÚSICOS"/>
      <sheetName val="FORMATO INSPECCION DE DIADE (2"/>
      <sheetName val="FORMATO INSPECCIÓN EPA (2)"/>
      <sheetName val="FORMATO DE SEGUIMIENTO"/>
      <sheetName val="INSPECCION PUESTO AUDITIVO  (2"/>
      <sheetName val="LISTA FACTORES RIESGO CALL (2)"/>
      <sheetName val="INSPECCION PUESTO VOZ  (2)"/>
      <sheetName val="VHI30"/>
      <sheetName val="PERFIL VOCAL (2)"/>
      <sheetName val="LISTA FACTORES RIESGO docen (2"/>
      <sheetName val="SVHI (2)"/>
      <sheetName val="Base Puestos de Trabajo"/>
      <sheetName val="Página Principal"/>
      <sheetName val="Base Consolidada Auditivo"/>
      <sheetName val="Informes Consolidados Auditivo"/>
      <sheetName val="Obligacion - Responsabilidad"/>
      <sheetName val="Matriz de Peligros"/>
      <sheetName val="Ausentismo"/>
      <sheetName val="Cronograma Auditivo"/>
      <sheetName val="INSPECCION PUESTO AUDITIVO MANU"/>
      <sheetName val="Base Trabajadores"/>
      <sheetName val="LISTA DE CHEQUEO FR CALL CENTER"/>
      <sheetName val="Trabajadores en Seguimiento"/>
      <sheetName val="Inspección Puesto Trabajo"/>
      <sheetName val="Indicadores Auditivo"/>
      <sheetName val="Mediciones De Ruido"/>
      <sheetName val="Capacitaciones Auditiva"/>
      <sheetName val="Capacitaciones Voz"/>
      <sheetName val="DX ENF. AUDITIVO"/>
      <sheetName val="DX ENF. VOCAL"/>
      <sheetName val="FORMATO INSPECCION DE DIADEMAS"/>
      <sheetName val="Base Datos Inspección Diademas"/>
      <sheetName val="FORMATO INSPECCIÓN EPA"/>
      <sheetName val="Base Datos Inspección EPA"/>
      <sheetName val="Seguimiento Recomend. Salud"/>
      <sheetName val="Base Recomendaciones"/>
      <sheetName val="Menú Principal"/>
      <sheetName val="Audiometrias"/>
      <sheetName val="TD Audio"/>
      <sheetName val="BD Audimetrias"/>
      <sheetName val="AUDITIVO CALL CENTER"/>
      <sheetName val="BD ACC"/>
      <sheetName val="AUDITIVO MANUFACTURA"/>
      <sheetName val="BD AM"/>
      <sheetName val="AUDITIVO DOCENTES"/>
      <sheetName val="BD AD"/>
      <sheetName val="AUDITIVO MUSICOS"/>
      <sheetName val="BD AMUSICOS"/>
      <sheetName val="BASE DE SATOS VOZ CALL CENTER"/>
      <sheetName val="BD Sintomas Laringeos Docentes"/>
      <sheetName val="Evaluación Incapacidad de Voz"/>
      <sheetName val="S-VHI"/>
      <sheetName val="Base Datos Evalu. Incapacidad"/>
      <sheetName val="SVHI"/>
      <sheetName val="Base Datos SVHI"/>
      <sheetName val="BD Sintomas Auditivo Docent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v. controles (2)"/>
      <sheetName val="Interv. controles"/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SITANTES"/>
      <sheetName val="DESPACHO GOBERNADOR"/>
      <sheetName val="SEC INTERIOR"/>
      <sheetName val="SEC GENERAL"/>
      <sheetName val="SEC PLANEACIÓN"/>
      <sheetName val="SEC HACIENDA "/>
      <sheetName val="SEC DESARROLLO"/>
      <sheetName val="SEC EDUCACIÓN"/>
      <sheetName val="SEC TRANSP E INFRA"/>
      <sheetName val="SECRETARIA TIC"/>
      <sheetName val="SEC CULTURA"/>
      <sheetName val="SEC AGRICULTURA"/>
      <sheetName val="SEC VIVIENDA"/>
      <sheetName val="SEC SALUD"/>
      <sheetName val="ARCHIVO DEL DPT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ra Control (intervencion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  <sheetName val="Perdida"/>
      <sheetName val="Barra R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B963-9EBC-488E-8F82-485E7A55A337}">
  <sheetPr>
    <pageSetUpPr fitToPage="1"/>
  </sheetPr>
  <dimension ref="A1:X67"/>
  <sheetViews>
    <sheetView showGridLines="0" tabSelected="1" zoomScale="77" zoomScaleNormal="77" workbookViewId="0">
      <selection activeCell="A61" sqref="A61:U62"/>
    </sheetView>
  </sheetViews>
  <sheetFormatPr baseColWidth="10" defaultColWidth="11.42578125" defaultRowHeight="12.75" x14ac:dyDescent="0.2"/>
  <cols>
    <col min="1" max="1" width="63.5703125" style="39" customWidth="1"/>
    <col min="2" max="2" width="66.42578125" style="3" customWidth="1"/>
    <col min="3" max="3" width="31.42578125" style="3" customWidth="1"/>
    <col min="4" max="4" width="19.5703125" style="3" customWidth="1"/>
    <col min="5" max="17" width="6.7109375" style="40" customWidth="1"/>
    <col min="18" max="18" width="8.7109375" style="40" customWidth="1"/>
    <col min="19" max="19" width="12.42578125" style="40" customWidth="1"/>
    <col min="20" max="20" width="25.5703125" style="40" customWidth="1"/>
    <col min="21" max="21" width="25.42578125" style="40" customWidth="1"/>
    <col min="22" max="215" width="11.42578125" style="3"/>
    <col min="216" max="216" width="2.28515625" style="3" customWidth="1"/>
    <col min="217" max="217" width="8" style="3" customWidth="1"/>
    <col min="218" max="218" width="54" style="3" customWidth="1"/>
    <col min="219" max="219" width="16" style="3" customWidth="1"/>
    <col min="220" max="243" width="4.7109375" style="3" customWidth="1"/>
    <col min="244" max="244" width="7.28515625" style="3" customWidth="1"/>
    <col min="245" max="245" width="7" style="3" bestFit="1" customWidth="1"/>
    <col min="246" max="246" width="15" style="3" customWidth="1"/>
    <col min="247" max="247" width="0" style="3" hidden="1" customWidth="1"/>
    <col min="248" max="471" width="11.42578125" style="3"/>
    <col min="472" max="472" width="2.28515625" style="3" customWidth="1"/>
    <col min="473" max="473" width="8" style="3" customWidth="1"/>
    <col min="474" max="474" width="54" style="3" customWidth="1"/>
    <col min="475" max="475" width="16" style="3" customWidth="1"/>
    <col min="476" max="499" width="4.7109375" style="3" customWidth="1"/>
    <col min="500" max="500" width="7.28515625" style="3" customWidth="1"/>
    <col min="501" max="501" width="7" style="3" bestFit="1" customWidth="1"/>
    <col min="502" max="502" width="15" style="3" customWidth="1"/>
    <col min="503" max="503" width="0" style="3" hidden="1" customWidth="1"/>
    <col min="504" max="727" width="11.42578125" style="3"/>
    <col min="728" max="728" width="2.28515625" style="3" customWidth="1"/>
    <col min="729" max="729" width="8" style="3" customWidth="1"/>
    <col min="730" max="730" width="54" style="3" customWidth="1"/>
    <col min="731" max="731" width="16" style="3" customWidth="1"/>
    <col min="732" max="755" width="4.7109375" style="3" customWidth="1"/>
    <col min="756" max="756" width="7.28515625" style="3" customWidth="1"/>
    <col min="757" max="757" width="7" style="3" bestFit="1" customWidth="1"/>
    <col min="758" max="758" width="15" style="3" customWidth="1"/>
    <col min="759" max="759" width="0" style="3" hidden="1" customWidth="1"/>
    <col min="760" max="983" width="11.42578125" style="3"/>
    <col min="984" max="984" width="2.28515625" style="3" customWidth="1"/>
    <col min="985" max="985" width="8" style="3" customWidth="1"/>
    <col min="986" max="986" width="54" style="3" customWidth="1"/>
    <col min="987" max="987" width="16" style="3" customWidth="1"/>
    <col min="988" max="1011" width="4.7109375" style="3" customWidth="1"/>
    <col min="1012" max="1012" width="7.28515625" style="3" customWidth="1"/>
    <col min="1013" max="1013" width="7" style="3" bestFit="1" customWidth="1"/>
    <col min="1014" max="1014" width="15" style="3" customWidth="1"/>
    <col min="1015" max="1015" width="0" style="3" hidden="1" customWidth="1"/>
    <col min="1016" max="1239" width="11.42578125" style="3"/>
    <col min="1240" max="1240" width="2.28515625" style="3" customWidth="1"/>
    <col min="1241" max="1241" width="8" style="3" customWidth="1"/>
    <col min="1242" max="1242" width="54" style="3" customWidth="1"/>
    <col min="1243" max="1243" width="16" style="3" customWidth="1"/>
    <col min="1244" max="1267" width="4.7109375" style="3" customWidth="1"/>
    <col min="1268" max="1268" width="7.28515625" style="3" customWidth="1"/>
    <col min="1269" max="1269" width="7" style="3" bestFit="1" customWidth="1"/>
    <col min="1270" max="1270" width="15" style="3" customWidth="1"/>
    <col min="1271" max="1271" width="0" style="3" hidden="1" customWidth="1"/>
    <col min="1272" max="1495" width="11.42578125" style="3"/>
    <col min="1496" max="1496" width="2.28515625" style="3" customWidth="1"/>
    <col min="1497" max="1497" width="8" style="3" customWidth="1"/>
    <col min="1498" max="1498" width="54" style="3" customWidth="1"/>
    <col min="1499" max="1499" width="16" style="3" customWidth="1"/>
    <col min="1500" max="1523" width="4.7109375" style="3" customWidth="1"/>
    <col min="1524" max="1524" width="7.28515625" style="3" customWidth="1"/>
    <col min="1525" max="1525" width="7" style="3" bestFit="1" customWidth="1"/>
    <col min="1526" max="1526" width="15" style="3" customWidth="1"/>
    <col min="1527" max="1527" width="0" style="3" hidden="1" customWidth="1"/>
    <col min="1528" max="1751" width="11.42578125" style="3"/>
    <col min="1752" max="1752" width="2.28515625" style="3" customWidth="1"/>
    <col min="1753" max="1753" width="8" style="3" customWidth="1"/>
    <col min="1754" max="1754" width="54" style="3" customWidth="1"/>
    <col min="1755" max="1755" width="16" style="3" customWidth="1"/>
    <col min="1756" max="1779" width="4.7109375" style="3" customWidth="1"/>
    <col min="1780" max="1780" width="7.28515625" style="3" customWidth="1"/>
    <col min="1781" max="1781" width="7" style="3" bestFit="1" customWidth="1"/>
    <col min="1782" max="1782" width="15" style="3" customWidth="1"/>
    <col min="1783" max="1783" width="0" style="3" hidden="1" customWidth="1"/>
    <col min="1784" max="2007" width="11.42578125" style="3"/>
    <col min="2008" max="2008" width="2.28515625" style="3" customWidth="1"/>
    <col min="2009" max="2009" width="8" style="3" customWidth="1"/>
    <col min="2010" max="2010" width="54" style="3" customWidth="1"/>
    <col min="2011" max="2011" width="16" style="3" customWidth="1"/>
    <col min="2012" max="2035" width="4.7109375" style="3" customWidth="1"/>
    <col min="2036" max="2036" width="7.28515625" style="3" customWidth="1"/>
    <col min="2037" max="2037" width="7" style="3" bestFit="1" customWidth="1"/>
    <col min="2038" max="2038" width="15" style="3" customWidth="1"/>
    <col min="2039" max="2039" width="0" style="3" hidden="1" customWidth="1"/>
    <col min="2040" max="2263" width="11.42578125" style="3"/>
    <col min="2264" max="2264" width="2.28515625" style="3" customWidth="1"/>
    <col min="2265" max="2265" width="8" style="3" customWidth="1"/>
    <col min="2266" max="2266" width="54" style="3" customWidth="1"/>
    <col min="2267" max="2267" width="16" style="3" customWidth="1"/>
    <col min="2268" max="2291" width="4.7109375" style="3" customWidth="1"/>
    <col min="2292" max="2292" width="7.28515625" style="3" customWidth="1"/>
    <col min="2293" max="2293" width="7" style="3" bestFit="1" customWidth="1"/>
    <col min="2294" max="2294" width="15" style="3" customWidth="1"/>
    <col min="2295" max="2295" width="0" style="3" hidden="1" customWidth="1"/>
    <col min="2296" max="2519" width="11.42578125" style="3"/>
    <col min="2520" max="2520" width="2.28515625" style="3" customWidth="1"/>
    <col min="2521" max="2521" width="8" style="3" customWidth="1"/>
    <col min="2522" max="2522" width="54" style="3" customWidth="1"/>
    <col min="2523" max="2523" width="16" style="3" customWidth="1"/>
    <col min="2524" max="2547" width="4.7109375" style="3" customWidth="1"/>
    <col min="2548" max="2548" width="7.28515625" style="3" customWidth="1"/>
    <col min="2549" max="2549" width="7" style="3" bestFit="1" customWidth="1"/>
    <col min="2550" max="2550" width="15" style="3" customWidth="1"/>
    <col min="2551" max="2551" width="0" style="3" hidden="1" customWidth="1"/>
    <col min="2552" max="2775" width="11.42578125" style="3"/>
    <col min="2776" max="2776" width="2.28515625" style="3" customWidth="1"/>
    <col min="2777" max="2777" width="8" style="3" customWidth="1"/>
    <col min="2778" max="2778" width="54" style="3" customWidth="1"/>
    <col min="2779" max="2779" width="16" style="3" customWidth="1"/>
    <col min="2780" max="2803" width="4.7109375" style="3" customWidth="1"/>
    <col min="2804" max="2804" width="7.28515625" style="3" customWidth="1"/>
    <col min="2805" max="2805" width="7" style="3" bestFit="1" customWidth="1"/>
    <col min="2806" max="2806" width="15" style="3" customWidth="1"/>
    <col min="2807" max="2807" width="0" style="3" hidden="1" customWidth="1"/>
    <col min="2808" max="3031" width="11.42578125" style="3"/>
    <col min="3032" max="3032" width="2.28515625" style="3" customWidth="1"/>
    <col min="3033" max="3033" width="8" style="3" customWidth="1"/>
    <col min="3034" max="3034" width="54" style="3" customWidth="1"/>
    <col min="3035" max="3035" width="16" style="3" customWidth="1"/>
    <col min="3036" max="3059" width="4.7109375" style="3" customWidth="1"/>
    <col min="3060" max="3060" width="7.28515625" style="3" customWidth="1"/>
    <col min="3061" max="3061" width="7" style="3" bestFit="1" customWidth="1"/>
    <col min="3062" max="3062" width="15" style="3" customWidth="1"/>
    <col min="3063" max="3063" width="0" style="3" hidden="1" customWidth="1"/>
    <col min="3064" max="3287" width="11.42578125" style="3"/>
    <col min="3288" max="3288" width="2.28515625" style="3" customWidth="1"/>
    <col min="3289" max="3289" width="8" style="3" customWidth="1"/>
    <col min="3290" max="3290" width="54" style="3" customWidth="1"/>
    <col min="3291" max="3291" width="16" style="3" customWidth="1"/>
    <col min="3292" max="3315" width="4.7109375" style="3" customWidth="1"/>
    <col min="3316" max="3316" width="7.28515625" style="3" customWidth="1"/>
    <col min="3317" max="3317" width="7" style="3" bestFit="1" customWidth="1"/>
    <col min="3318" max="3318" width="15" style="3" customWidth="1"/>
    <col min="3319" max="3319" width="0" style="3" hidden="1" customWidth="1"/>
    <col min="3320" max="3543" width="11.42578125" style="3"/>
    <col min="3544" max="3544" width="2.28515625" style="3" customWidth="1"/>
    <col min="3545" max="3545" width="8" style="3" customWidth="1"/>
    <col min="3546" max="3546" width="54" style="3" customWidth="1"/>
    <col min="3547" max="3547" width="16" style="3" customWidth="1"/>
    <col min="3548" max="3571" width="4.7109375" style="3" customWidth="1"/>
    <col min="3572" max="3572" width="7.28515625" style="3" customWidth="1"/>
    <col min="3573" max="3573" width="7" style="3" bestFit="1" customWidth="1"/>
    <col min="3574" max="3574" width="15" style="3" customWidth="1"/>
    <col min="3575" max="3575" width="0" style="3" hidden="1" customWidth="1"/>
    <col min="3576" max="3799" width="11.42578125" style="3"/>
    <col min="3800" max="3800" width="2.28515625" style="3" customWidth="1"/>
    <col min="3801" max="3801" width="8" style="3" customWidth="1"/>
    <col min="3802" max="3802" width="54" style="3" customWidth="1"/>
    <col min="3803" max="3803" width="16" style="3" customWidth="1"/>
    <col min="3804" max="3827" width="4.7109375" style="3" customWidth="1"/>
    <col min="3828" max="3828" width="7.28515625" style="3" customWidth="1"/>
    <col min="3829" max="3829" width="7" style="3" bestFit="1" customWidth="1"/>
    <col min="3830" max="3830" width="15" style="3" customWidth="1"/>
    <col min="3831" max="3831" width="0" style="3" hidden="1" customWidth="1"/>
    <col min="3832" max="4055" width="11.42578125" style="3"/>
    <col min="4056" max="4056" width="2.28515625" style="3" customWidth="1"/>
    <col min="4057" max="4057" width="8" style="3" customWidth="1"/>
    <col min="4058" max="4058" width="54" style="3" customWidth="1"/>
    <col min="4059" max="4059" width="16" style="3" customWidth="1"/>
    <col min="4060" max="4083" width="4.7109375" style="3" customWidth="1"/>
    <col min="4084" max="4084" width="7.28515625" style="3" customWidth="1"/>
    <col min="4085" max="4085" width="7" style="3" bestFit="1" customWidth="1"/>
    <col min="4086" max="4086" width="15" style="3" customWidth="1"/>
    <col min="4087" max="4087" width="0" style="3" hidden="1" customWidth="1"/>
    <col min="4088" max="4311" width="11.42578125" style="3"/>
    <col min="4312" max="4312" width="2.28515625" style="3" customWidth="1"/>
    <col min="4313" max="4313" width="8" style="3" customWidth="1"/>
    <col min="4314" max="4314" width="54" style="3" customWidth="1"/>
    <col min="4315" max="4315" width="16" style="3" customWidth="1"/>
    <col min="4316" max="4339" width="4.7109375" style="3" customWidth="1"/>
    <col min="4340" max="4340" width="7.28515625" style="3" customWidth="1"/>
    <col min="4341" max="4341" width="7" style="3" bestFit="1" customWidth="1"/>
    <col min="4342" max="4342" width="15" style="3" customWidth="1"/>
    <col min="4343" max="4343" width="0" style="3" hidden="1" customWidth="1"/>
    <col min="4344" max="4567" width="11.42578125" style="3"/>
    <col min="4568" max="4568" width="2.28515625" style="3" customWidth="1"/>
    <col min="4569" max="4569" width="8" style="3" customWidth="1"/>
    <col min="4570" max="4570" width="54" style="3" customWidth="1"/>
    <col min="4571" max="4571" width="16" style="3" customWidth="1"/>
    <col min="4572" max="4595" width="4.7109375" style="3" customWidth="1"/>
    <col min="4596" max="4596" width="7.28515625" style="3" customWidth="1"/>
    <col min="4597" max="4597" width="7" style="3" bestFit="1" customWidth="1"/>
    <col min="4598" max="4598" width="15" style="3" customWidth="1"/>
    <col min="4599" max="4599" width="0" style="3" hidden="1" customWidth="1"/>
    <col min="4600" max="4823" width="11.42578125" style="3"/>
    <col min="4824" max="4824" width="2.28515625" style="3" customWidth="1"/>
    <col min="4825" max="4825" width="8" style="3" customWidth="1"/>
    <col min="4826" max="4826" width="54" style="3" customWidth="1"/>
    <col min="4827" max="4827" width="16" style="3" customWidth="1"/>
    <col min="4828" max="4851" width="4.7109375" style="3" customWidth="1"/>
    <col min="4852" max="4852" width="7.28515625" style="3" customWidth="1"/>
    <col min="4853" max="4853" width="7" style="3" bestFit="1" customWidth="1"/>
    <col min="4854" max="4854" width="15" style="3" customWidth="1"/>
    <col min="4855" max="4855" width="0" style="3" hidden="1" customWidth="1"/>
    <col min="4856" max="5079" width="11.42578125" style="3"/>
    <col min="5080" max="5080" width="2.28515625" style="3" customWidth="1"/>
    <col min="5081" max="5081" width="8" style="3" customWidth="1"/>
    <col min="5082" max="5082" width="54" style="3" customWidth="1"/>
    <col min="5083" max="5083" width="16" style="3" customWidth="1"/>
    <col min="5084" max="5107" width="4.7109375" style="3" customWidth="1"/>
    <col min="5108" max="5108" width="7.28515625" style="3" customWidth="1"/>
    <col min="5109" max="5109" width="7" style="3" bestFit="1" customWidth="1"/>
    <col min="5110" max="5110" width="15" style="3" customWidth="1"/>
    <col min="5111" max="5111" width="0" style="3" hidden="1" customWidth="1"/>
    <col min="5112" max="5335" width="11.42578125" style="3"/>
    <col min="5336" max="5336" width="2.28515625" style="3" customWidth="1"/>
    <col min="5337" max="5337" width="8" style="3" customWidth="1"/>
    <col min="5338" max="5338" width="54" style="3" customWidth="1"/>
    <col min="5339" max="5339" width="16" style="3" customWidth="1"/>
    <col min="5340" max="5363" width="4.7109375" style="3" customWidth="1"/>
    <col min="5364" max="5364" width="7.28515625" style="3" customWidth="1"/>
    <col min="5365" max="5365" width="7" style="3" bestFit="1" customWidth="1"/>
    <col min="5366" max="5366" width="15" style="3" customWidth="1"/>
    <col min="5367" max="5367" width="0" style="3" hidden="1" customWidth="1"/>
    <col min="5368" max="5591" width="11.42578125" style="3"/>
    <col min="5592" max="5592" width="2.28515625" style="3" customWidth="1"/>
    <col min="5593" max="5593" width="8" style="3" customWidth="1"/>
    <col min="5594" max="5594" width="54" style="3" customWidth="1"/>
    <col min="5595" max="5595" width="16" style="3" customWidth="1"/>
    <col min="5596" max="5619" width="4.7109375" style="3" customWidth="1"/>
    <col min="5620" max="5620" width="7.28515625" style="3" customWidth="1"/>
    <col min="5621" max="5621" width="7" style="3" bestFit="1" customWidth="1"/>
    <col min="5622" max="5622" width="15" style="3" customWidth="1"/>
    <col min="5623" max="5623" width="0" style="3" hidden="1" customWidth="1"/>
    <col min="5624" max="5847" width="11.42578125" style="3"/>
    <col min="5848" max="5848" width="2.28515625" style="3" customWidth="1"/>
    <col min="5849" max="5849" width="8" style="3" customWidth="1"/>
    <col min="5850" max="5850" width="54" style="3" customWidth="1"/>
    <col min="5851" max="5851" width="16" style="3" customWidth="1"/>
    <col min="5852" max="5875" width="4.7109375" style="3" customWidth="1"/>
    <col min="5876" max="5876" width="7.28515625" style="3" customWidth="1"/>
    <col min="5877" max="5877" width="7" style="3" bestFit="1" customWidth="1"/>
    <col min="5878" max="5878" width="15" style="3" customWidth="1"/>
    <col min="5879" max="5879" width="0" style="3" hidden="1" customWidth="1"/>
    <col min="5880" max="6103" width="11.42578125" style="3"/>
    <col min="6104" max="6104" width="2.28515625" style="3" customWidth="1"/>
    <col min="6105" max="6105" width="8" style="3" customWidth="1"/>
    <col min="6106" max="6106" width="54" style="3" customWidth="1"/>
    <col min="6107" max="6107" width="16" style="3" customWidth="1"/>
    <col min="6108" max="6131" width="4.7109375" style="3" customWidth="1"/>
    <col min="6132" max="6132" width="7.28515625" style="3" customWidth="1"/>
    <col min="6133" max="6133" width="7" style="3" bestFit="1" customWidth="1"/>
    <col min="6134" max="6134" width="15" style="3" customWidth="1"/>
    <col min="6135" max="6135" width="0" style="3" hidden="1" customWidth="1"/>
    <col min="6136" max="6359" width="11.42578125" style="3"/>
    <col min="6360" max="6360" width="2.28515625" style="3" customWidth="1"/>
    <col min="6361" max="6361" width="8" style="3" customWidth="1"/>
    <col min="6362" max="6362" width="54" style="3" customWidth="1"/>
    <col min="6363" max="6363" width="16" style="3" customWidth="1"/>
    <col min="6364" max="6387" width="4.7109375" style="3" customWidth="1"/>
    <col min="6388" max="6388" width="7.28515625" style="3" customWidth="1"/>
    <col min="6389" max="6389" width="7" style="3" bestFit="1" customWidth="1"/>
    <col min="6390" max="6390" width="15" style="3" customWidth="1"/>
    <col min="6391" max="6391" width="0" style="3" hidden="1" customWidth="1"/>
    <col min="6392" max="6615" width="11.42578125" style="3"/>
    <col min="6616" max="6616" width="2.28515625" style="3" customWidth="1"/>
    <col min="6617" max="6617" width="8" style="3" customWidth="1"/>
    <col min="6618" max="6618" width="54" style="3" customWidth="1"/>
    <col min="6619" max="6619" width="16" style="3" customWidth="1"/>
    <col min="6620" max="6643" width="4.7109375" style="3" customWidth="1"/>
    <col min="6644" max="6644" width="7.28515625" style="3" customWidth="1"/>
    <col min="6645" max="6645" width="7" style="3" bestFit="1" customWidth="1"/>
    <col min="6646" max="6646" width="15" style="3" customWidth="1"/>
    <col min="6647" max="6647" width="0" style="3" hidden="1" customWidth="1"/>
    <col min="6648" max="6871" width="11.42578125" style="3"/>
    <col min="6872" max="6872" width="2.28515625" style="3" customWidth="1"/>
    <col min="6873" max="6873" width="8" style="3" customWidth="1"/>
    <col min="6874" max="6874" width="54" style="3" customWidth="1"/>
    <col min="6875" max="6875" width="16" style="3" customWidth="1"/>
    <col min="6876" max="6899" width="4.7109375" style="3" customWidth="1"/>
    <col min="6900" max="6900" width="7.28515625" style="3" customWidth="1"/>
    <col min="6901" max="6901" width="7" style="3" bestFit="1" customWidth="1"/>
    <col min="6902" max="6902" width="15" style="3" customWidth="1"/>
    <col min="6903" max="6903" width="0" style="3" hidden="1" customWidth="1"/>
    <col min="6904" max="7127" width="11.42578125" style="3"/>
    <col min="7128" max="7128" width="2.28515625" style="3" customWidth="1"/>
    <col min="7129" max="7129" width="8" style="3" customWidth="1"/>
    <col min="7130" max="7130" width="54" style="3" customWidth="1"/>
    <col min="7131" max="7131" width="16" style="3" customWidth="1"/>
    <col min="7132" max="7155" width="4.7109375" style="3" customWidth="1"/>
    <col min="7156" max="7156" width="7.28515625" style="3" customWidth="1"/>
    <col min="7157" max="7157" width="7" style="3" bestFit="1" customWidth="1"/>
    <col min="7158" max="7158" width="15" style="3" customWidth="1"/>
    <col min="7159" max="7159" width="0" style="3" hidden="1" customWidth="1"/>
    <col min="7160" max="7383" width="11.42578125" style="3"/>
    <col min="7384" max="7384" width="2.28515625" style="3" customWidth="1"/>
    <col min="7385" max="7385" width="8" style="3" customWidth="1"/>
    <col min="7386" max="7386" width="54" style="3" customWidth="1"/>
    <col min="7387" max="7387" width="16" style="3" customWidth="1"/>
    <col min="7388" max="7411" width="4.7109375" style="3" customWidth="1"/>
    <col min="7412" max="7412" width="7.28515625" style="3" customWidth="1"/>
    <col min="7413" max="7413" width="7" style="3" bestFit="1" customWidth="1"/>
    <col min="7414" max="7414" width="15" style="3" customWidth="1"/>
    <col min="7415" max="7415" width="0" style="3" hidden="1" customWidth="1"/>
    <col min="7416" max="7639" width="11.42578125" style="3"/>
    <col min="7640" max="7640" width="2.28515625" style="3" customWidth="1"/>
    <col min="7641" max="7641" width="8" style="3" customWidth="1"/>
    <col min="7642" max="7642" width="54" style="3" customWidth="1"/>
    <col min="7643" max="7643" width="16" style="3" customWidth="1"/>
    <col min="7644" max="7667" width="4.7109375" style="3" customWidth="1"/>
    <col min="7668" max="7668" width="7.28515625" style="3" customWidth="1"/>
    <col min="7669" max="7669" width="7" style="3" bestFit="1" customWidth="1"/>
    <col min="7670" max="7670" width="15" style="3" customWidth="1"/>
    <col min="7671" max="7671" width="0" style="3" hidden="1" customWidth="1"/>
    <col min="7672" max="7895" width="11.42578125" style="3"/>
    <col min="7896" max="7896" width="2.28515625" style="3" customWidth="1"/>
    <col min="7897" max="7897" width="8" style="3" customWidth="1"/>
    <col min="7898" max="7898" width="54" style="3" customWidth="1"/>
    <col min="7899" max="7899" width="16" style="3" customWidth="1"/>
    <col min="7900" max="7923" width="4.7109375" style="3" customWidth="1"/>
    <col min="7924" max="7924" width="7.28515625" style="3" customWidth="1"/>
    <col min="7925" max="7925" width="7" style="3" bestFit="1" customWidth="1"/>
    <col min="7926" max="7926" width="15" style="3" customWidth="1"/>
    <col min="7927" max="7927" width="0" style="3" hidden="1" customWidth="1"/>
    <col min="7928" max="8151" width="11.42578125" style="3"/>
    <col min="8152" max="8152" width="2.28515625" style="3" customWidth="1"/>
    <col min="8153" max="8153" width="8" style="3" customWidth="1"/>
    <col min="8154" max="8154" width="54" style="3" customWidth="1"/>
    <col min="8155" max="8155" width="16" style="3" customWidth="1"/>
    <col min="8156" max="8179" width="4.7109375" style="3" customWidth="1"/>
    <col min="8180" max="8180" width="7.28515625" style="3" customWidth="1"/>
    <col min="8181" max="8181" width="7" style="3" bestFit="1" customWidth="1"/>
    <col min="8182" max="8182" width="15" style="3" customWidth="1"/>
    <col min="8183" max="8183" width="0" style="3" hidden="1" customWidth="1"/>
    <col min="8184" max="8407" width="11.42578125" style="3"/>
    <col min="8408" max="8408" width="2.28515625" style="3" customWidth="1"/>
    <col min="8409" max="8409" width="8" style="3" customWidth="1"/>
    <col min="8410" max="8410" width="54" style="3" customWidth="1"/>
    <col min="8411" max="8411" width="16" style="3" customWidth="1"/>
    <col min="8412" max="8435" width="4.7109375" style="3" customWidth="1"/>
    <col min="8436" max="8436" width="7.28515625" style="3" customWidth="1"/>
    <col min="8437" max="8437" width="7" style="3" bestFit="1" customWidth="1"/>
    <col min="8438" max="8438" width="15" style="3" customWidth="1"/>
    <col min="8439" max="8439" width="0" style="3" hidden="1" customWidth="1"/>
    <col min="8440" max="8663" width="11.42578125" style="3"/>
    <col min="8664" max="8664" width="2.28515625" style="3" customWidth="1"/>
    <col min="8665" max="8665" width="8" style="3" customWidth="1"/>
    <col min="8666" max="8666" width="54" style="3" customWidth="1"/>
    <col min="8667" max="8667" width="16" style="3" customWidth="1"/>
    <col min="8668" max="8691" width="4.7109375" style="3" customWidth="1"/>
    <col min="8692" max="8692" width="7.28515625" style="3" customWidth="1"/>
    <col min="8693" max="8693" width="7" style="3" bestFit="1" customWidth="1"/>
    <col min="8694" max="8694" width="15" style="3" customWidth="1"/>
    <col min="8695" max="8695" width="0" style="3" hidden="1" customWidth="1"/>
    <col min="8696" max="8919" width="11.42578125" style="3"/>
    <col min="8920" max="8920" width="2.28515625" style="3" customWidth="1"/>
    <col min="8921" max="8921" width="8" style="3" customWidth="1"/>
    <col min="8922" max="8922" width="54" style="3" customWidth="1"/>
    <col min="8923" max="8923" width="16" style="3" customWidth="1"/>
    <col min="8924" max="8947" width="4.7109375" style="3" customWidth="1"/>
    <col min="8948" max="8948" width="7.28515625" style="3" customWidth="1"/>
    <col min="8949" max="8949" width="7" style="3" bestFit="1" customWidth="1"/>
    <col min="8950" max="8950" width="15" style="3" customWidth="1"/>
    <col min="8951" max="8951" width="0" style="3" hidden="1" customWidth="1"/>
    <col min="8952" max="9175" width="11.42578125" style="3"/>
    <col min="9176" max="9176" width="2.28515625" style="3" customWidth="1"/>
    <col min="9177" max="9177" width="8" style="3" customWidth="1"/>
    <col min="9178" max="9178" width="54" style="3" customWidth="1"/>
    <col min="9179" max="9179" width="16" style="3" customWidth="1"/>
    <col min="9180" max="9203" width="4.7109375" style="3" customWidth="1"/>
    <col min="9204" max="9204" width="7.28515625" style="3" customWidth="1"/>
    <col min="9205" max="9205" width="7" style="3" bestFit="1" customWidth="1"/>
    <col min="9206" max="9206" width="15" style="3" customWidth="1"/>
    <col min="9207" max="9207" width="0" style="3" hidden="1" customWidth="1"/>
    <col min="9208" max="9431" width="11.42578125" style="3"/>
    <col min="9432" max="9432" width="2.28515625" style="3" customWidth="1"/>
    <col min="9433" max="9433" width="8" style="3" customWidth="1"/>
    <col min="9434" max="9434" width="54" style="3" customWidth="1"/>
    <col min="9435" max="9435" width="16" style="3" customWidth="1"/>
    <col min="9436" max="9459" width="4.7109375" style="3" customWidth="1"/>
    <col min="9460" max="9460" width="7.28515625" style="3" customWidth="1"/>
    <col min="9461" max="9461" width="7" style="3" bestFit="1" customWidth="1"/>
    <col min="9462" max="9462" width="15" style="3" customWidth="1"/>
    <col min="9463" max="9463" width="0" style="3" hidden="1" customWidth="1"/>
    <col min="9464" max="9687" width="11.42578125" style="3"/>
    <col min="9688" max="9688" width="2.28515625" style="3" customWidth="1"/>
    <col min="9689" max="9689" width="8" style="3" customWidth="1"/>
    <col min="9690" max="9690" width="54" style="3" customWidth="1"/>
    <col min="9691" max="9691" width="16" style="3" customWidth="1"/>
    <col min="9692" max="9715" width="4.7109375" style="3" customWidth="1"/>
    <col min="9716" max="9716" width="7.28515625" style="3" customWidth="1"/>
    <col min="9717" max="9717" width="7" style="3" bestFit="1" customWidth="1"/>
    <col min="9718" max="9718" width="15" style="3" customWidth="1"/>
    <col min="9719" max="9719" width="0" style="3" hidden="1" customWidth="1"/>
    <col min="9720" max="9943" width="11.42578125" style="3"/>
    <col min="9944" max="9944" width="2.28515625" style="3" customWidth="1"/>
    <col min="9945" max="9945" width="8" style="3" customWidth="1"/>
    <col min="9946" max="9946" width="54" style="3" customWidth="1"/>
    <col min="9947" max="9947" width="16" style="3" customWidth="1"/>
    <col min="9948" max="9971" width="4.7109375" style="3" customWidth="1"/>
    <col min="9972" max="9972" width="7.28515625" style="3" customWidth="1"/>
    <col min="9973" max="9973" width="7" style="3" bestFit="1" customWidth="1"/>
    <col min="9974" max="9974" width="15" style="3" customWidth="1"/>
    <col min="9975" max="9975" width="0" style="3" hidden="1" customWidth="1"/>
    <col min="9976" max="10199" width="11.42578125" style="3"/>
    <col min="10200" max="10200" width="2.28515625" style="3" customWidth="1"/>
    <col min="10201" max="10201" width="8" style="3" customWidth="1"/>
    <col min="10202" max="10202" width="54" style="3" customWidth="1"/>
    <col min="10203" max="10203" width="16" style="3" customWidth="1"/>
    <col min="10204" max="10227" width="4.7109375" style="3" customWidth="1"/>
    <col min="10228" max="10228" width="7.28515625" style="3" customWidth="1"/>
    <col min="10229" max="10229" width="7" style="3" bestFit="1" customWidth="1"/>
    <col min="10230" max="10230" width="15" style="3" customWidth="1"/>
    <col min="10231" max="10231" width="0" style="3" hidden="1" customWidth="1"/>
    <col min="10232" max="10455" width="11.42578125" style="3"/>
    <col min="10456" max="10456" width="2.28515625" style="3" customWidth="1"/>
    <col min="10457" max="10457" width="8" style="3" customWidth="1"/>
    <col min="10458" max="10458" width="54" style="3" customWidth="1"/>
    <col min="10459" max="10459" width="16" style="3" customWidth="1"/>
    <col min="10460" max="10483" width="4.7109375" style="3" customWidth="1"/>
    <col min="10484" max="10484" width="7.28515625" style="3" customWidth="1"/>
    <col min="10485" max="10485" width="7" style="3" bestFit="1" customWidth="1"/>
    <col min="10486" max="10486" width="15" style="3" customWidth="1"/>
    <col min="10487" max="10487" width="0" style="3" hidden="1" customWidth="1"/>
    <col min="10488" max="10711" width="11.42578125" style="3"/>
    <col min="10712" max="10712" width="2.28515625" style="3" customWidth="1"/>
    <col min="10713" max="10713" width="8" style="3" customWidth="1"/>
    <col min="10714" max="10714" width="54" style="3" customWidth="1"/>
    <col min="10715" max="10715" width="16" style="3" customWidth="1"/>
    <col min="10716" max="10739" width="4.7109375" style="3" customWidth="1"/>
    <col min="10740" max="10740" width="7.28515625" style="3" customWidth="1"/>
    <col min="10741" max="10741" width="7" style="3" bestFit="1" customWidth="1"/>
    <col min="10742" max="10742" width="15" style="3" customWidth="1"/>
    <col min="10743" max="10743" width="0" style="3" hidden="1" customWidth="1"/>
    <col min="10744" max="10967" width="11.42578125" style="3"/>
    <col min="10968" max="10968" width="2.28515625" style="3" customWidth="1"/>
    <col min="10969" max="10969" width="8" style="3" customWidth="1"/>
    <col min="10970" max="10970" width="54" style="3" customWidth="1"/>
    <col min="10971" max="10971" width="16" style="3" customWidth="1"/>
    <col min="10972" max="10995" width="4.7109375" style="3" customWidth="1"/>
    <col min="10996" max="10996" width="7.28515625" style="3" customWidth="1"/>
    <col min="10997" max="10997" width="7" style="3" bestFit="1" customWidth="1"/>
    <col min="10998" max="10998" width="15" style="3" customWidth="1"/>
    <col min="10999" max="10999" width="0" style="3" hidden="1" customWidth="1"/>
    <col min="11000" max="11223" width="11.42578125" style="3"/>
    <col min="11224" max="11224" width="2.28515625" style="3" customWidth="1"/>
    <col min="11225" max="11225" width="8" style="3" customWidth="1"/>
    <col min="11226" max="11226" width="54" style="3" customWidth="1"/>
    <col min="11227" max="11227" width="16" style="3" customWidth="1"/>
    <col min="11228" max="11251" width="4.7109375" style="3" customWidth="1"/>
    <col min="11252" max="11252" width="7.28515625" style="3" customWidth="1"/>
    <col min="11253" max="11253" width="7" style="3" bestFit="1" customWidth="1"/>
    <col min="11254" max="11254" width="15" style="3" customWidth="1"/>
    <col min="11255" max="11255" width="0" style="3" hidden="1" customWidth="1"/>
    <col min="11256" max="11479" width="11.42578125" style="3"/>
    <col min="11480" max="11480" width="2.28515625" style="3" customWidth="1"/>
    <col min="11481" max="11481" width="8" style="3" customWidth="1"/>
    <col min="11482" max="11482" width="54" style="3" customWidth="1"/>
    <col min="11483" max="11483" width="16" style="3" customWidth="1"/>
    <col min="11484" max="11507" width="4.7109375" style="3" customWidth="1"/>
    <col min="11508" max="11508" width="7.28515625" style="3" customWidth="1"/>
    <col min="11509" max="11509" width="7" style="3" bestFit="1" customWidth="1"/>
    <col min="11510" max="11510" width="15" style="3" customWidth="1"/>
    <col min="11511" max="11511" width="0" style="3" hidden="1" customWidth="1"/>
    <col min="11512" max="11735" width="11.42578125" style="3"/>
    <col min="11736" max="11736" width="2.28515625" style="3" customWidth="1"/>
    <col min="11737" max="11737" width="8" style="3" customWidth="1"/>
    <col min="11738" max="11738" width="54" style="3" customWidth="1"/>
    <col min="11739" max="11739" width="16" style="3" customWidth="1"/>
    <col min="11740" max="11763" width="4.7109375" style="3" customWidth="1"/>
    <col min="11764" max="11764" width="7.28515625" style="3" customWidth="1"/>
    <col min="11765" max="11765" width="7" style="3" bestFit="1" customWidth="1"/>
    <col min="11766" max="11766" width="15" style="3" customWidth="1"/>
    <col min="11767" max="11767" width="0" style="3" hidden="1" customWidth="1"/>
    <col min="11768" max="11991" width="11.42578125" style="3"/>
    <col min="11992" max="11992" width="2.28515625" style="3" customWidth="1"/>
    <col min="11993" max="11993" width="8" style="3" customWidth="1"/>
    <col min="11994" max="11994" width="54" style="3" customWidth="1"/>
    <col min="11995" max="11995" width="16" style="3" customWidth="1"/>
    <col min="11996" max="12019" width="4.7109375" style="3" customWidth="1"/>
    <col min="12020" max="12020" width="7.28515625" style="3" customWidth="1"/>
    <col min="12021" max="12021" width="7" style="3" bestFit="1" customWidth="1"/>
    <col min="12022" max="12022" width="15" style="3" customWidth="1"/>
    <col min="12023" max="12023" width="0" style="3" hidden="1" customWidth="1"/>
    <col min="12024" max="12247" width="11.42578125" style="3"/>
    <col min="12248" max="12248" width="2.28515625" style="3" customWidth="1"/>
    <col min="12249" max="12249" width="8" style="3" customWidth="1"/>
    <col min="12250" max="12250" width="54" style="3" customWidth="1"/>
    <col min="12251" max="12251" width="16" style="3" customWidth="1"/>
    <col min="12252" max="12275" width="4.7109375" style="3" customWidth="1"/>
    <col min="12276" max="12276" width="7.28515625" style="3" customWidth="1"/>
    <col min="12277" max="12277" width="7" style="3" bestFit="1" customWidth="1"/>
    <col min="12278" max="12278" width="15" style="3" customWidth="1"/>
    <col min="12279" max="12279" width="0" style="3" hidden="1" customWidth="1"/>
    <col min="12280" max="12503" width="11.42578125" style="3"/>
    <col min="12504" max="12504" width="2.28515625" style="3" customWidth="1"/>
    <col min="12505" max="12505" width="8" style="3" customWidth="1"/>
    <col min="12506" max="12506" width="54" style="3" customWidth="1"/>
    <col min="12507" max="12507" width="16" style="3" customWidth="1"/>
    <col min="12508" max="12531" width="4.7109375" style="3" customWidth="1"/>
    <col min="12532" max="12532" width="7.28515625" style="3" customWidth="1"/>
    <col min="12533" max="12533" width="7" style="3" bestFit="1" customWidth="1"/>
    <col min="12534" max="12534" width="15" style="3" customWidth="1"/>
    <col min="12535" max="12535" width="0" style="3" hidden="1" customWidth="1"/>
    <col min="12536" max="12759" width="11.42578125" style="3"/>
    <col min="12760" max="12760" width="2.28515625" style="3" customWidth="1"/>
    <col min="12761" max="12761" width="8" style="3" customWidth="1"/>
    <col min="12762" max="12762" width="54" style="3" customWidth="1"/>
    <col min="12763" max="12763" width="16" style="3" customWidth="1"/>
    <col min="12764" max="12787" width="4.7109375" style="3" customWidth="1"/>
    <col min="12788" max="12788" width="7.28515625" style="3" customWidth="1"/>
    <col min="12789" max="12789" width="7" style="3" bestFit="1" customWidth="1"/>
    <col min="12790" max="12790" width="15" style="3" customWidth="1"/>
    <col min="12791" max="12791" width="0" style="3" hidden="1" customWidth="1"/>
    <col min="12792" max="13015" width="11.42578125" style="3"/>
    <col min="13016" max="13016" width="2.28515625" style="3" customWidth="1"/>
    <col min="13017" max="13017" width="8" style="3" customWidth="1"/>
    <col min="13018" max="13018" width="54" style="3" customWidth="1"/>
    <col min="13019" max="13019" width="16" style="3" customWidth="1"/>
    <col min="13020" max="13043" width="4.7109375" style="3" customWidth="1"/>
    <col min="13044" max="13044" width="7.28515625" style="3" customWidth="1"/>
    <col min="13045" max="13045" width="7" style="3" bestFit="1" customWidth="1"/>
    <col min="13046" max="13046" width="15" style="3" customWidth="1"/>
    <col min="13047" max="13047" width="0" style="3" hidden="1" customWidth="1"/>
    <col min="13048" max="13271" width="11.42578125" style="3"/>
    <col min="13272" max="13272" width="2.28515625" style="3" customWidth="1"/>
    <col min="13273" max="13273" width="8" style="3" customWidth="1"/>
    <col min="13274" max="13274" width="54" style="3" customWidth="1"/>
    <col min="13275" max="13275" width="16" style="3" customWidth="1"/>
    <col min="13276" max="13299" width="4.7109375" style="3" customWidth="1"/>
    <col min="13300" max="13300" width="7.28515625" style="3" customWidth="1"/>
    <col min="13301" max="13301" width="7" style="3" bestFit="1" customWidth="1"/>
    <col min="13302" max="13302" width="15" style="3" customWidth="1"/>
    <col min="13303" max="13303" width="0" style="3" hidden="1" customWidth="1"/>
    <col min="13304" max="13527" width="11.42578125" style="3"/>
    <col min="13528" max="13528" width="2.28515625" style="3" customWidth="1"/>
    <col min="13529" max="13529" width="8" style="3" customWidth="1"/>
    <col min="13530" max="13530" width="54" style="3" customWidth="1"/>
    <col min="13531" max="13531" width="16" style="3" customWidth="1"/>
    <col min="13532" max="13555" width="4.7109375" style="3" customWidth="1"/>
    <col min="13556" max="13556" width="7.28515625" style="3" customWidth="1"/>
    <col min="13557" max="13557" width="7" style="3" bestFit="1" customWidth="1"/>
    <col min="13558" max="13558" width="15" style="3" customWidth="1"/>
    <col min="13559" max="13559" width="0" style="3" hidden="1" customWidth="1"/>
    <col min="13560" max="13783" width="11.42578125" style="3"/>
    <col min="13784" max="13784" width="2.28515625" style="3" customWidth="1"/>
    <col min="13785" max="13785" width="8" style="3" customWidth="1"/>
    <col min="13786" max="13786" width="54" style="3" customWidth="1"/>
    <col min="13787" max="13787" width="16" style="3" customWidth="1"/>
    <col min="13788" max="13811" width="4.7109375" style="3" customWidth="1"/>
    <col min="13812" max="13812" width="7.28515625" style="3" customWidth="1"/>
    <col min="13813" max="13813" width="7" style="3" bestFit="1" customWidth="1"/>
    <col min="13814" max="13814" width="15" style="3" customWidth="1"/>
    <col min="13815" max="13815" width="0" style="3" hidden="1" customWidth="1"/>
    <col min="13816" max="14039" width="11.42578125" style="3"/>
    <col min="14040" max="14040" width="2.28515625" style="3" customWidth="1"/>
    <col min="14041" max="14041" width="8" style="3" customWidth="1"/>
    <col min="14042" max="14042" width="54" style="3" customWidth="1"/>
    <col min="14043" max="14043" width="16" style="3" customWidth="1"/>
    <col min="14044" max="14067" width="4.7109375" style="3" customWidth="1"/>
    <col min="14068" max="14068" width="7.28515625" style="3" customWidth="1"/>
    <col min="14069" max="14069" width="7" style="3" bestFit="1" customWidth="1"/>
    <col min="14070" max="14070" width="15" style="3" customWidth="1"/>
    <col min="14071" max="14071" width="0" style="3" hidden="1" customWidth="1"/>
    <col min="14072" max="14295" width="11.42578125" style="3"/>
    <col min="14296" max="14296" width="2.28515625" style="3" customWidth="1"/>
    <col min="14297" max="14297" width="8" style="3" customWidth="1"/>
    <col min="14298" max="14298" width="54" style="3" customWidth="1"/>
    <col min="14299" max="14299" width="16" style="3" customWidth="1"/>
    <col min="14300" max="14323" width="4.7109375" style="3" customWidth="1"/>
    <col min="14324" max="14324" width="7.28515625" style="3" customWidth="1"/>
    <col min="14325" max="14325" width="7" style="3" bestFit="1" customWidth="1"/>
    <col min="14326" max="14326" width="15" style="3" customWidth="1"/>
    <col min="14327" max="14327" width="0" style="3" hidden="1" customWidth="1"/>
    <col min="14328" max="14551" width="11.42578125" style="3"/>
    <col min="14552" max="14552" width="2.28515625" style="3" customWidth="1"/>
    <col min="14553" max="14553" width="8" style="3" customWidth="1"/>
    <col min="14554" max="14554" width="54" style="3" customWidth="1"/>
    <col min="14555" max="14555" width="16" style="3" customWidth="1"/>
    <col min="14556" max="14579" width="4.7109375" style="3" customWidth="1"/>
    <col min="14580" max="14580" width="7.28515625" style="3" customWidth="1"/>
    <col min="14581" max="14581" width="7" style="3" bestFit="1" customWidth="1"/>
    <col min="14582" max="14582" width="15" style="3" customWidth="1"/>
    <col min="14583" max="14583" width="0" style="3" hidden="1" customWidth="1"/>
    <col min="14584" max="14807" width="11.42578125" style="3"/>
    <col min="14808" max="14808" width="2.28515625" style="3" customWidth="1"/>
    <col min="14809" max="14809" width="8" style="3" customWidth="1"/>
    <col min="14810" max="14810" width="54" style="3" customWidth="1"/>
    <col min="14811" max="14811" width="16" style="3" customWidth="1"/>
    <col min="14812" max="14835" width="4.7109375" style="3" customWidth="1"/>
    <col min="14836" max="14836" width="7.28515625" style="3" customWidth="1"/>
    <col min="14837" max="14837" width="7" style="3" bestFit="1" customWidth="1"/>
    <col min="14838" max="14838" width="15" style="3" customWidth="1"/>
    <col min="14839" max="14839" width="0" style="3" hidden="1" customWidth="1"/>
    <col min="14840" max="15063" width="11.42578125" style="3"/>
    <col min="15064" max="15064" width="2.28515625" style="3" customWidth="1"/>
    <col min="15065" max="15065" width="8" style="3" customWidth="1"/>
    <col min="15066" max="15066" width="54" style="3" customWidth="1"/>
    <col min="15067" max="15067" width="16" style="3" customWidth="1"/>
    <col min="15068" max="15091" width="4.7109375" style="3" customWidth="1"/>
    <col min="15092" max="15092" width="7.28515625" style="3" customWidth="1"/>
    <col min="15093" max="15093" width="7" style="3" bestFit="1" customWidth="1"/>
    <col min="15094" max="15094" width="15" style="3" customWidth="1"/>
    <col min="15095" max="15095" width="0" style="3" hidden="1" customWidth="1"/>
    <col min="15096" max="15319" width="11.42578125" style="3"/>
    <col min="15320" max="15320" width="2.28515625" style="3" customWidth="1"/>
    <col min="15321" max="15321" width="8" style="3" customWidth="1"/>
    <col min="15322" max="15322" width="54" style="3" customWidth="1"/>
    <col min="15323" max="15323" width="16" style="3" customWidth="1"/>
    <col min="15324" max="15347" width="4.7109375" style="3" customWidth="1"/>
    <col min="15348" max="15348" width="7.28515625" style="3" customWidth="1"/>
    <col min="15349" max="15349" width="7" style="3" bestFit="1" customWidth="1"/>
    <col min="15350" max="15350" width="15" style="3" customWidth="1"/>
    <col min="15351" max="15351" width="0" style="3" hidden="1" customWidth="1"/>
    <col min="15352" max="15575" width="11.42578125" style="3"/>
    <col min="15576" max="15576" width="2.28515625" style="3" customWidth="1"/>
    <col min="15577" max="15577" width="8" style="3" customWidth="1"/>
    <col min="15578" max="15578" width="54" style="3" customWidth="1"/>
    <col min="15579" max="15579" width="16" style="3" customWidth="1"/>
    <col min="15580" max="15603" width="4.7109375" style="3" customWidth="1"/>
    <col min="15604" max="15604" width="7.28515625" style="3" customWidth="1"/>
    <col min="15605" max="15605" width="7" style="3" bestFit="1" customWidth="1"/>
    <col min="15606" max="15606" width="15" style="3" customWidth="1"/>
    <col min="15607" max="15607" width="0" style="3" hidden="1" customWidth="1"/>
    <col min="15608" max="15831" width="11.42578125" style="3"/>
    <col min="15832" max="15832" width="2.28515625" style="3" customWidth="1"/>
    <col min="15833" max="15833" width="8" style="3" customWidth="1"/>
    <col min="15834" max="15834" width="54" style="3" customWidth="1"/>
    <col min="15835" max="15835" width="16" style="3" customWidth="1"/>
    <col min="15836" max="15859" width="4.7109375" style="3" customWidth="1"/>
    <col min="15860" max="15860" width="7.28515625" style="3" customWidth="1"/>
    <col min="15861" max="15861" width="7" style="3" bestFit="1" customWidth="1"/>
    <col min="15862" max="15862" width="15" style="3" customWidth="1"/>
    <col min="15863" max="15863" width="0" style="3" hidden="1" customWidth="1"/>
    <col min="15864" max="16087" width="11.42578125" style="3"/>
    <col min="16088" max="16088" width="2.28515625" style="3" customWidth="1"/>
    <col min="16089" max="16089" width="8" style="3" customWidth="1"/>
    <col min="16090" max="16090" width="54" style="3" customWidth="1"/>
    <col min="16091" max="16091" width="16" style="3" customWidth="1"/>
    <col min="16092" max="16115" width="4.7109375" style="3" customWidth="1"/>
    <col min="16116" max="16116" width="7.28515625" style="3" customWidth="1"/>
    <col min="16117" max="16117" width="7" style="3" bestFit="1" customWidth="1"/>
    <col min="16118" max="16118" width="15" style="3" customWidth="1"/>
    <col min="16119" max="16119" width="0" style="3" hidden="1" customWidth="1"/>
    <col min="16120" max="16335" width="11.42578125" style="3"/>
    <col min="16336" max="16384" width="10.85546875" style="3" customWidth="1"/>
  </cols>
  <sheetData>
    <row r="1" spans="1:24" ht="21.75" customHeight="1" thickBot="1" x14ac:dyDescent="0.25">
      <c r="A1" s="53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1"/>
      <c r="U1" s="2"/>
    </row>
    <row r="2" spans="1:24" ht="26.25" customHeight="1" thickBot="1" x14ac:dyDescent="0.25">
      <c r="A2" s="53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4"/>
      <c r="U2" s="2"/>
    </row>
    <row r="3" spans="1:24" ht="35.25" customHeight="1" thickBot="1" x14ac:dyDescent="0.25">
      <c r="A3" s="53"/>
      <c r="B3" s="58" t="s">
        <v>104</v>
      </c>
      <c r="C3" s="59"/>
      <c r="D3" s="59"/>
      <c r="E3" s="59"/>
      <c r="F3" s="59"/>
      <c r="G3" s="59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1:24" ht="16.5" customHeight="1" thickBot="1" x14ac:dyDescent="0.25">
      <c r="A4" s="62" t="s">
        <v>1</v>
      </c>
      <c r="B4" s="62"/>
      <c r="C4" s="62"/>
      <c r="D4" s="62"/>
      <c r="E4" s="62"/>
      <c r="F4" s="62"/>
      <c r="G4" s="62"/>
      <c r="H4" s="63" t="s">
        <v>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4"/>
    </row>
    <row r="5" spans="1:24" ht="65.25" customHeight="1" thickBot="1" x14ac:dyDescent="0.25">
      <c r="A5" s="69" t="s">
        <v>3</v>
      </c>
      <c r="B5" s="70"/>
      <c r="C5" s="70"/>
      <c r="D5" s="70"/>
      <c r="E5" s="70"/>
      <c r="F5" s="70"/>
      <c r="G5" s="43"/>
      <c r="H5" s="65" t="s">
        <v>105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7"/>
    </row>
    <row r="6" spans="1:24" ht="68.25" customHeight="1" x14ac:dyDescent="0.2">
      <c r="A6" s="68" t="s">
        <v>4</v>
      </c>
      <c r="B6" s="68"/>
      <c r="C6" s="80" t="s">
        <v>5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/>
      <c r="P6" s="83" t="s">
        <v>6</v>
      </c>
      <c r="Q6" s="84"/>
      <c r="R6" s="84"/>
      <c r="S6" s="84"/>
      <c r="T6" s="84"/>
      <c r="U6" s="85"/>
    </row>
    <row r="7" spans="1:24" ht="54" customHeight="1" x14ac:dyDescent="0.2">
      <c r="A7" s="47" t="s">
        <v>7</v>
      </c>
      <c r="B7" s="48"/>
      <c r="C7" s="71" t="s">
        <v>8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P7" s="86" t="s">
        <v>9</v>
      </c>
      <c r="Q7" s="87"/>
      <c r="R7" s="87"/>
      <c r="S7" s="87"/>
      <c r="T7" s="87"/>
      <c r="U7" s="88"/>
    </row>
    <row r="8" spans="1:24" ht="48" customHeight="1" x14ac:dyDescent="0.2">
      <c r="A8" s="49"/>
      <c r="B8" s="50"/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86"/>
      <c r="Q8" s="87"/>
      <c r="R8" s="87"/>
      <c r="S8" s="87"/>
      <c r="T8" s="87"/>
      <c r="U8" s="88"/>
      <c r="V8" s="5"/>
    </row>
    <row r="9" spans="1:24" ht="9" customHeight="1" thickBot="1" x14ac:dyDescent="0.25">
      <c r="A9" s="51"/>
      <c r="B9" s="5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  <c r="P9" s="89"/>
      <c r="Q9" s="90"/>
      <c r="R9" s="90"/>
      <c r="S9" s="90"/>
      <c r="T9" s="90"/>
      <c r="U9" s="91"/>
    </row>
    <row r="10" spans="1:24" ht="37.5" customHeight="1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</row>
    <row r="11" spans="1:24" ht="30" customHeight="1" x14ac:dyDescent="0.2">
      <c r="A11" s="93" t="s">
        <v>10</v>
      </c>
      <c r="B11" s="93" t="s">
        <v>11</v>
      </c>
      <c r="C11" s="93" t="s">
        <v>12</v>
      </c>
      <c r="D11" s="95" t="s">
        <v>13</v>
      </c>
      <c r="E11" s="97" t="s">
        <v>14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8"/>
      <c r="R11" s="99" t="s">
        <v>15</v>
      </c>
      <c r="S11" s="99"/>
      <c r="T11" s="101" t="s">
        <v>16</v>
      </c>
      <c r="U11" s="101" t="s">
        <v>17</v>
      </c>
    </row>
    <row r="12" spans="1:24" ht="30" customHeight="1" x14ac:dyDescent="0.2">
      <c r="A12" s="94"/>
      <c r="B12" s="94"/>
      <c r="C12" s="94"/>
      <c r="D12" s="96"/>
      <c r="E12" s="6"/>
      <c r="F12" s="7" t="s">
        <v>18</v>
      </c>
      <c r="G12" s="8" t="s">
        <v>19</v>
      </c>
      <c r="H12" s="8" t="s">
        <v>20</v>
      </c>
      <c r="I12" s="8" t="s">
        <v>21</v>
      </c>
      <c r="J12" s="9" t="s">
        <v>22</v>
      </c>
      <c r="K12" s="9" t="s">
        <v>23</v>
      </c>
      <c r="L12" s="9" t="s">
        <v>24</v>
      </c>
      <c r="M12" s="9" t="s">
        <v>25</v>
      </c>
      <c r="N12" s="9" t="s">
        <v>26</v>
      </c>
      <c r="O12" s="9" t="s">
        <v>27</v>
      </c>
      <c r="P12" s="8" t="s">
        <v>28</v>
      </c>
      <c r="Q12" s="10" t="s">
        <v>29</v>
      </c>
      <c r="R12" s="100"/>
      <c r="S12" s="100"/>
      <c r="T12" s="102"/>
      <c r="U12" s="102"/>
      <c r="W12" s="11"/>
    </row>
    <row r="13" spans="1:24" ht="30" customHeight="1" x14ac:dyDescent="0.2">
      <c r="A13" s="121" t="s">
        <v>30</v>
      </c>
      <c r="B13" s="110" t="s">
        <v>101</v>
      </c>
      <c r="C13" s="112" t="s">
        <v>31</v>
      </c>
      <c r="D13" s="113" t="s">
        <v>32</v>
      </c>
      <c r="E13" s="12" t="s">
        <v>33</v>
      </c>
      <c r="F13" s="13"/>
      <c r="G13" s="13"/>
      <c r="H13" s="13"/>
      <c r="I13" s="13"/>
      <c r="J13" s="13"/>
      <c r="K13" s="13">
        <v>1</v>
      </c>
      <c r="L13" s="13"/>
      <c r="M13" s="13"/>
      <c r="N13" s="13"/>
      <c r="O13" s="13"/>
      <c r="P13" s="13"/>
      <c r="Q13" s="14"/>
      <c r="R13" s="115">
        <f>IFERROR(IF(COUNT(F13:Q13)&lt;1,0,IF(COUNT(F14:Q14)&gt;=COUNT(F13:Q13),1,(COUNT(F14:Q14)/COUNT(F13:Q13)))),0)</f>
        <v>0</v>
      </c>
      <c r="S13" s="123">
        <f>AVERAGE(R13:R48)</f>
        <v>0</v>
      </c>
      <c r="T13" s="125" t="s">
        <v>34</v>
      </c>
      <c r="U13" s="107"/>
    </row>
    <row r="14" spans="1:24" ht="30" customHeight="1" x14ac:dyDescent="0.2">
      <c r="A14" s="122"/>
      <c r="B14" s="111"/>
      <c r="C14" s="112"/>
      <c r="D14" s="114"/>
      <c r="E14" s="15" t="s">
        <v>35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15"/>
      <c r="S14" s="123"/>
      <c r="T14" s="126"/>
      <c r="U14" s="108"/>
      <c r="X14" s="18"/>
    </row>
    <row r="15" spans="1:24" ht="30" customHeight="1" x14ac:dyDescent="0.2">
      <c r="A15" s="109" t="s">
        <v>36</v>
      </c>
      <c r="B15" s="110" t="s">
        <v>102</v>
      </c>
      <c r="C15" s="112" t="s">
        <v>31</v>
      </c>
      <c r="D15" s="113" t="s">
        <v>37</v>
      </c>
      <c r="E15" s="19" t="s">
        <v>33</v>
      </c>
      <c r="F15" s="20"/>
      <c r="G15" s="16"/>
      <c r="H15" s="16"/>
      <c r="I15" s="16"/>
      <c r="J15" s="16"/>
      <c r="K15" s="16">
        <v>1</v>
      </c>
      <c r="L15" s="16"/>
      <c r="M15" s="16"/>
      <c r="N15" s="16"/>
      <c r="O15" s="16"/>
      <c r="P15" s="16"/>
      <c r="Q15" s="17"/>
      <c r="R15" s="115">
        <f>IFERROR(IF(COUNT(F15:Q15)&lt;1,0,IF(COUNT(F16:Q16)&gt;=COUNT(F15:Q15),1,(COUNT(F16:Q16)/COUNT(F15:Q15)))),0)</f>
        <v>0</v>
      </c>
      <c r="S15" s="124"/>
      <c r="T15" s="117"/>
      <c r="U15" s="108"/>
      <c r="X15" s="45"/>
    </row>
    <row r="16" spans="1:24" ht="30" customHeight="1" x14ac:dyDescent="0.2">
      <c r="A16" s="109"/>
      <c r="B16" s="111"/>
      <c r="C16" s="112"/>
      <c r="D16" s="114"/>
      <c r="E16" s="15" t="s">
        <v>35</v>
      </c>
      <c r="F16" s="20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1"/>
      <c r="R16" s="116"/>
      <c r="S16" s="124"/>
      <c r="T16" s="118"/>
      <c r="U16" s="119"/>
    </row>
    <row r="17" spans="1:22" ht="30" customHeight="1" x14ac:dyDescent="0.2">
      <c r="A17" s="109" t="s">
        <v>38</v>
      </c>
      <c r="B17" s="110" t="s">
        <v>103</v>
      </c>
      <c r="C17" s="112" t="s">
        <v>31</v>
      </c>
      <c r="D17" s="113" t="s">
        <v>37</v>
      </c>
      <c r="E17" s="22" t="s">
        <v>33</v>
      </c>
      <c r="F17" s="23"/>
      <c r="G17" s="13"/>
      <c r="H17" s="13"/>
      <c r="I17" s="13"/>
      <c r="J17" s="13"/>
      <c r="K17" s="13">
        <v>1</v>
      </c>
      <c r="L17" s="13"/>
      <c r="M17" s="13"/>
      <c r="N17" s="13"/>
      <c r="O17" s="13"/>
      <c r="P17" s="13"/>
      <c r="Q17" s="16"/>
      <c r="R17" s="115">
        <f>IFERROR(IF(COUNT(F17:Q17)&lt;1,0,IF(COUNT(F18:Q18)&gt;=COUNT(F17:Q17),1,(COUNT(F18:Q18)/COUNT(F17:Q17)))),0)</f>
        <v>0</v>
      </c>
      <c r="S17" s="124"/>
      <c r="T17" s="120"/>
      <c r="U17" s="108"/>
    </row>
    <row r="18" spans="1:22" ht="30" customHeight="1" x14ac:dyDescent="0.2">
      <c r="A18" s="109"/>
      <c r="B18" s="111"/>
      <c r="C18" s="112"/>
      <c r="D18" s="114"/>
      <c r="E18" s="15" t="s">
        <v>35</v>
      </c>
      <c r="F18" s="20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15"/>
      <c r="S18" s="124"/>
      <c r="T18" s="118"/>
      <c r="U18" s="119"/>
    </row>
    <row r="19" spans="1:22" ht="30" customHeight="1" x14ac:dyDescent="0.2">
      <c r="A19" s="109" t="s">
        <v>39</v>
      </c>
      <c r="B19" s="127" t="s">
        <v>40</v>
      </c>
      <c r="C19" s="112" t="s">
        <v>41</v>
      </c>
      <c r="D19" s="113" t="s">
        <v>32</v>
      </c>
      <c r="E19" s="19" t="s">
        <v>33</v>
      </c>
      <c r="F19" s="16"/>
      <c r="G19" s="16"/>
      <c r="H19" s="16"/>
      <c r="I19" s="16"/>
      <c r="J19" s="16"/>
      <c r="K19" s="16"/>
      <c r="L19" s="16"/>
      <c r="M19" s="16"/>
      <c r="N19" s="16"/>
      <c r="O19" s="16">
        <v>1</v>
      </c>
      <c r="P19" s="16"/>
      <c r="Q19" s="16"/>
      <c r="R19" s="128">
        <f>IFERROR(IF(COUNT(F19:Q19)&lt;1,0,IF(COUNT(F20:Q20)&gt;=COUNT(F19:Q19),1,(COUNT(F20:Q20)/COUNT(F19:Q19)))),0)</f>
        <v>0</v>
      </c>
      <c r="S19" s="124"/>
      <c r="T19" s="120"/>
      <c r="U19" s="108"/>
    </row>
    <row r="20" spans="1:22" ht="30" customHeight="1" x14ac:dyDescent="0.2">
      <c r="A20" s="109"/>
      <c r="B20" s="127"/>
      <c r="C20" s="112"/>
      <c r="D20" s="114"/>
      <c r="E20" s="15" t="s">
        <v>35</v>
      </c>
      <c r="F20" s="20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28"/>
      <c r="S20" s="124"/>
      <c r="T20" s="118"/>
      <c r="U20" s="108"/>
    </row>
    <row r="21" spans="1:22" ht="30" customHeight="1" x14ac:dyDescent="0.2">
      <c r="A21" s="198" t="s">
        <v>42</v>
      </c>
      <c r="B21" s="111" t="s">
        <v>43</v>
      </c>
      <c r="C21" s="129" t="s">
        <v>44</v>
      </c>
      <c r="D21" s="114" t="s">
        <v>45</v>
      </c>
      <c r="E21" s="19" t="s">
        <v>33</v>
      </c>
      <c r="F21" s="24"/>
      <c r="G21" s="16"/>
      <c r="H21" s="16">
        <v>1</v>
      </c>
      <c r="I21" s="16"/>
      <c r="J21" s="16"/>
      <c r="K21" s="16">
        <v>1</v>
      </c>
      <c r="L21" s="16"/>
      <c r="M21" s="16"/>
      <c r="N21" s="16">
        <v>1</v>
      </c>
      <c r="O21" s="16"/>
      <c r="P21" s="16"/>
      <c r="Q21" s="16">
        <v>1</v>
      </c>
      <c r="R21" s="128">
        <f>IFERROR(IF(COUNT(F21:Q21)&lt;1,0,IF(COUNT(F22:Q22)&gt;=COUNT(F21:Q21),1,(COUNT(F22:Q22)/COUNT(F21:Q21)))),0)</f>
        <v>0</v>
      </c>
      <c r="S21" s="124"/>
      <c r="T21" s="200"/>
      <c r="U21" s="108"/>
    </row>
    <row r="22" spans="1:22" ht="30" customHeight="1" x14ac:dyDescent="0.2">
      <c r="A22" s="198"/>
      <c r="B22" s="111"/>
      <c r="C22" s="129"/>
      <c r="D22" s="114"/>
      <c r="E22" s="25" t="s">
        <v>35</v>
      </c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99"/>
      <c r="S22" s="124"/>
      <c r="T22" s="201"/>
      <c r="U22" s="119"/>
    </row>
    <row r="23" spans="1:22" ht="30" customHeight="1" x14ac:dyDescent="0.2">
      <c r="A23" s="109" t="s">
        <v>46</v>
      </c>
      <c r="B23" s="135" t="s">
        <v>47</v>
      </c>
      <c r="C23" s="129" t="s">
        <v>48</v>
      </c>
      <c r="D23" s="130" t="s">
        <v>32</v>
      </c>
      <c r="E23" s="19" t="s">
        <v>33</v>
      </c>
      <c r="F23" s="16"/>
      <c r="G23" s="16">
        <v>1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28">
        <f>IFERROR(IF(COUNT(F23:Q23)&lt;1,0,IF(COUNT(F24:Q24)&gt;=COUNT(F23:Q23),1,(COUNT(F24:Q24)/COUNT(F23:Q23)))),0)</f>
        <v>0</v>
      </c>
      <c r="S23" s="124"/>
      <c r="T23" s="133"/>
      <c r="U23" s="103"/>
      <c r="V23" s="28"/>
    </row>
    <row r="24" spans="1:22" ht="30" customHeight="1" x14ac:dyDescent="0.2">
      <c r="A24" s="109"/>
      <c r="B24" s="136"/>
      <c r="C24" s="129"/>
      <c r="D24" s="130"/>
      <c r="E24" s="15" t="s">
        <v>35</v>
      </c>
      <c r="F24" s="16"/>
      <c r="G24" s="16"/>
      <c r="H24" s="16"/>
      <c r="I24" s="16"/>
      <c r="J24" s="16"/>
      <c r="K24" s="16"/>
      <c r="L24" s="16"/>
      <c r="M24" s="16"/>
      <c r="N24" s="16"/>
      <c r="O24" s="29"/>
      <c r="P24" s="16"/>
      <c r="Q24" s="16"/>
      <c r="R24" s="128"/>
      <c r="S24" s="124"/>
      <c r="T24" s="134"/>
      <c r="U24" s="104"/>
      <c r="V24" s="28"/>
    </row>
    <row r="25" spans="1:22" ht="30" customHeight="1" x14ac:dyDescent="0.2">
      <c r="A25" s="105" t="s">
        <v>49</v>
      </c>
      <c r="B25" s="137" t="s">
        <v>50</v>
      </c>
      <c r="C25" s="131" t="s">
        <v>48</v>
      </c>
      <c r="D25" s="130" t="s">
        <v>32</v>
      </c>
      <c r="E25" s="22" t="s">
        <v>33</v>
      </c>
      <c r="F25" s="13"/>
      <c r="G25" s="13"/>
      <c r="H25" s="13"/>
      <c r="I25" s="13">
        <v>1</v>
      </c>
      <c r="J25" s="13"/>
      <c r="K25" s="13"/>
      <c r="L25" s="13"/>
      <c r="M25" s="13"/>
      <c r="N25" s="13"/>
      <c r="O25" s="13"/>
      <c r="P25" s="13"/>
      <c r="Q25" s="13"/>
      <c r="R25" s="139">
        <f>IFERROR(IF(COUNT(F25:Q25)&lt;1,0,IF(COUNT(F26:Q26)&gt;=COUNT(F25:Q25),1,(COUNT(F26:Q26)/COUNT(F25:Q25)))),0)</f>
        <v>0</v>
      </c>
      <c r="S25" s="124"/>
      <c r="T25" s="120"/>
      <c r="U25" s="107"/>
    </row>
    <row r="26" spans="1:22" ht="30" customHeight="1" x14ac:dyDescent="0.2">
      <c r="A26" s="106"/>
      <c r="B26" s="138"/>
      <c r="C26" s="132"/>
      <c r="D26" s="130"/>
      <c r="E26" s="15" t="s">
        <v>35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28"/>
      <c r="S26" s="124"/>
      <c r="T26" s="118"/>
      <c r="U26" s="108"/>
    </row>
    <row r="27" spans="1:22" ht="30" customHeight="1" x14ac:dyDescent="0.2">
      <c r="A27" s="105" t="s">
        <v>51</v>
      </c>
      <c r="B27" s="137" t="s">
        <v>52</v>
      </c>
      <c r="C27" s="131" t="s">
        <v>48</v>
      </c>
      <c r="D27" s="130" t="s">
        <v>53</v>
      </c>
      <c r="E27" s="22" t="s">
        <v>33</v>
      </c>
      <c r="F27" s="13"/>
      <c r="G27" s="13"/>
      <c r="H27" s="13"/>
      <c r="I27" s="13">
        <v>1</v>
      </c>
      <c r="J27" s="13"/>
      <c r="K27" s="13"/>
      <c r="L27" s="13">
        <v>1</v>
      </c>
      <c r="M27" s="13"/>
      <c r="N27" s="13"/>
      <c r="O27" s="13"/>
      <c r="P27" s="13"/>
      <c r="Q27" s="13"/>
      <c r="R27" s="139">
        <f t="shared" ref="R27" si="0">IFERROR(IF(COUNT(F27:Q27)&lt;1,0,IF(COUNT(F28:Q28)&gt;=COUNT(F27:Q27),1,(COUNT(F28:Q28)/COUNT(F27:Q27)))),0)</f>
        <v>0</v>
      </c>
      <c r="S27" s="124"/>
      <c r="T27" s="120"/>
      <c r="U27" s="107"/>
    </row>
    <row r="28" spans="1:22" ht="30" customHeight="1" x14ac:dyDescent="0.2">
      <c r="A28" s="106"/>
      <c r="B28" s="138"/>
      <c r="C28" s="132"/>
      <c r="D28" s="130"/>
      <c r="E28" s="15" t="s">
        <v>35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28"/>
      <c r="S28" s="124"/>
      <c r="T28" s="118"/>
      <c r="U28" s="108"/>
    </row>
    <row r="29" spans="1:22" ht="30" customHeight="1" x14ac:dyDescent="0.2">
      <c r="A29" s="105" t="s">
        <v>54</v>
      </c>
      <c r="B29" s="137" t="s">
        <v>55</v>
      </c>
      <c r="C29" s="131" t="s">
        <v>56</v>
      </c>
      <c r="D29" s="143" t="s">
        <v>32</v>
      </c>
      <c r="E29" s="19" t="s">
        <v>33</v>
      </c>
      <c r="F29" s="16">
        <v>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28">
        <f>IFERROR(IF(COUNT(F29:Q29)&lt;1,0,IF(COUNT(F30:Q30)&gt;=COUNT(F29:Q29),1,(COUNT(F30:Q30)/COUNT(F29:Q29)))),0)</f>
        <v>0</v>
      </c>
      <c r="S29" s="124"/>
      <c r="T29" s="142"/>
      <c r="U29" s="108"/>
    </row>
    <row r="30" spans="1:22" ht="30" customHeight="1" x14ac:dyDescent="0.2">
      <c r="A30" s="106"/>
      <c r="B30" s="154"/>
      <c r="C30" s="132"/>
      <c r="D30" s="155"/>
      <c r="E30" s="15" t="s">
        <v>35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28"/>
      <c r="S30" s="124"/>
      <c r="T30" s="125"/>
      <c r="U30" s="108"/>
    </row>
    <row r="31" spans="1:22" ht="30" customHeight="1" x14ac:dyDescent="0.2">
      <c r="A31" s="105" t="s">
        <v>57</v>
      </c>
      <c r="B31" s="137" t="s">
        <v>58</v>
      </c>
      <c r="C31" s="131" t="s">
        <v>48</v>
      </c>
      <c r="D31" s="143" t="s">
        <v>32</v>
      </c>
      <c r="E31" s="22" t="s">
        <v>33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>
        <v>1</v>
      </c>
      <c r="Q31" s="13"/>
      <c r="R31" s="116">
        <f>IFERROR(IF(COUNT(F31:Q31)&lt;1,0,IF(COUNT(F32:Q32)&gt;=COUNT(F31:Q31),1,(COUNT(F32:Q32)/COUNT(F31:Q31)))),0)</f>
        <v>0</v>
      </c>
      <c r="S31" s="124"/>
      <c r="T31" s="142"/>
      <c r="U31" s="140"/>
    </row>
    <row r="32" spans="1:22" ht="30" customHeight="1" x14ac:dyDescent="0.2">
      <c r="A32" s="106"/>
      <c r="B32" s="138"/>
      <c r="C32" s="132"/>
      <c r="D32" s="144"/>
      <c r="E32" s="15" t="s">
        <v>35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45"/>
      <c r="S32" s="124"/>
      <c r="T32" s="125"/>
      <c r="U32" s="141"/>
    </row>
    <row r="33" spans="1:21" ht="30" customHeight="1" x14ac:dyDescent="0.2">
      <c r="A33" s="105" t="s">
        <v>59</v>
      </c>
      <c r="B33" s="131" t="s">
        <v>60</v>
      </c>
      <c r="C33" s="131" t="s">
        <v>48</v>
      </c>
      <c r="D33" s="114" t="s">
        <v>45</v>
      </c>
      <c r="E33" s="19" t="s">
        <v>33</v>
      </c>
      <c r="F33" s="24"/>
      <c r="G33" s="16"/>
      <c r="H33" s="16">
        <v>1</v>
      </c>
      <c r="I33" s="16"/>
      <c r="J33" s="16"/>
      <c r="K33" s="16">
        <v>1</v>
      </c>
      <c r="L33" s="16"/>
      <c r="M33" s="16"/>
      <c r="N33" s="16">
        <v>1</v>
      </c>
      <c r="O33" s="16"/>
      <c r="P33" s="16"/>
      <c r="Q33" s="16">
        <v>1</v>
      </c>
      <c r="R33" s="128">
        <f>IFERROR(IF(COUNT(F33:Q33)&lt;1,0,IF(COUNT(F34:Q34)&gt;=COUNT(F33:Q33),1,(COUNT(F34:Q34)/COUNT(F33:Q33)))),0)</f>
        <v>0</v>
      </c>
      <c r="S33" s="124"/>
      <c r="T33" s="120"/>
      <c r="U33" s="108"/>
    </row>
    <row r="34" spans="1:21" ht="30" customHeight="1" x14ac:dyDescent="0.2">
      <c r="A34" s="106"/>
      <c r="B34" s="132"/>
      <c r="C34" s="132"/>
      <c r="D34" s="114"/>
      <c r="E34" s="15" t="s">
        <v>35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28"/>
      <c r="S34" s="124"/>
      <c r="T34" s="118"/>
      <c r="U34" s="108"/>
    </row>
    <row r="35" spans="1:21" ht="30" customHeight="1" x14ac:dyDescent="0.2">
      <c r="A35" s="105" t="s">
        <v>61</v>
      </c>
      <c r="B35" s="131" t="s">
        <v>62</v>
      </c>
      <c r="C35" s="131" t="s">
        <v>48</v>
      </c>
      <c r="D35" s="129" t="s">
        <v>32</v>
      </c>
      <c r="E35" s="19" t="s">
        <v>33</v>
      </c>
      <c r="F35" s="16"/>
      <c r="G35" s="16">
        <v>1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28">
        <f>IFERROR(IF(COUNT(F35:Q35)&lt;1,0,IF(COUNT(F36:Q36)&gt;=COUNT(F35:Q35),1,(COUNT(F36:Q36)/COUNT(F35:Q35)))),0)</f>
        <v>0</v>
      </c>
      <c r="S35" s="124"/>
      <c r="T35" s="120"/>
      <c r="U35" s="108"/>
    </row>
    <row r="36" spans="1:21" ht="30" customHeight="1" x14ac:dyDescent="0.2">
      <c r="A36" s="106"/>
      <c r="B36" s="132"/>
      <c r="C36" s="132"/>
      <c r="D36" s="129"/>
      <c r="E36" s="15" t="s">
        <v>35</v>
      </c>
      <c r="F36" s="16"/>
      <c r="G36" s="16"/>
      <c r="H36" s="16"/>
      <c r="I36" s="16"/>
      <c r="K36" s="16"/>
      <c r="L36" s="16"/>
      <c r="M36" s="16"/>
      <c r="N36" s="16"/>
      <c r="O36" s="16"/>
      <c r="P36" s="16"/>
      <c r="Q36" s="16"/>
      <c r="R36" s="128"/>
      <c r="S36" s="124"/>
      <c r="T36" s="118"/>
      <c r="U36" s="108"/>
    </row>
    <row r="37" spans="1:21" ht="30" customHeight="1" x14ac:dyDescent="0.2">
      <c r="A37" s="202" t="s">
        <v>63</v>
      </c>
      <c r="B37" s="131" t="s">
        <v>64</v>
      </c>
      <c r="C37" s="131" t="s">
        <v>65</v>
      </c>
      <c r="D37" s="129" t="s">
        <v>66</v>
      </c>
      <c r="E37" s="19" t="s">
        <v>33</v>
      </c>
      <c r="F37" s="16"/>
      <c r="G37" s="16"/>
      <c r="H37" s="16"/>
      <c r="I37" s="16">
        <v>1</v>
      </c>
      <c r="J37" s="16"/>
      <c r="K37" s="16"/>
      <c r="L37" s="16"/>
      <c r="M37" s="16"/>
      <c r="N37" s="16"/>
      <c r="O37" s="16"/>
      <c r="P37" s="16"/>
      <c r="Q37" s="16"/>
      <c r="R37" s="128">
        <f>IFERROR(IF(COUNT(F37:Q37)&lt;1,0,IF(COUNT(F38:Q38)&gt;=COUNT(F37:Q37),1,(COUNT(F38:Q38)/COUNT(F37:Q37)))),0)</f>
        <v>0</v>
      </c>
      <c r="S37" s="124"/>
      <c r="T37" s="142"/>
      <c r="U37" s="108"/>
    </row>
    <row r="38" spans="1:21" ht="30" customHeight="1" x14ac:dyDescent="0.2">
      <c r="A38" s="203"/>
      <c r="B38" s="132"/>
      <c r="C38" s="132"/>
      <c r="D38" s="129"/>
      <c r="E38" s="15" t="s">
        <v>35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28"/>
      <c r="S38" s="124"/>
      <c r="T38" s="125"/>
      <c r="U38" s="108"/>
    </row>
    <row r="39" spans="1:21" ht="30" customHeight="1" x14ac:dyDescent="0.2">
      <c r="A39" s="105" t="s">
        <v>67</v>
      </c>
      <c r="B39" s="131" t="s">
        <v>68</v>
      </c>
      <c r="C39" s="131" t="s">
        <v>56</v>
      </c>
      <c r="D39" s="129" t="s">
        <v>32</v>
      </c>
      <c r="E39" s="19" t="s">
        <v>33</v>
      </c>
      <c r="F39" s="16"/>
      <c r="G39" s="16"/>
      <c r="H39" s="16"/>
      <c r="I39" s="16"/>
      <c r="J39" s="16"/>
      <c r="K39" s="16">
        <v>1</v>
      </c>
      <c r="L39" s="16"/>
      <c r="M39" s="16"/>
      <c r="N39" s="16"/>
      <c r="O39" s="16"/>
      <c r="P39" s="16"/>
      <c r="Q39" s="16"/>
      <c r="R39" s="128">
        <f>IFERROR(IF(COUNT(F39:Q39)&lt;1,0,IF(COUNT(F40:Q40)&gt;=COUNT(F39:Q39),1,(COUNT(F40:Q40)/COUNT(F39:Q39)))),0)</f>
        <v>0</v>
      </c>
      <c r="S39" s="124"/>
      <c r="T39" s="142"/>
      <c r="U39" s="140"/>
    </row>
    <row r="40" spans="1:21" ht="30" customHeight="1" x14ac:dyDescent="0.2">
      <c r="A40" s="106"/>
      <c r="B40" s="132"/>
      <c r="C40" s="132"/>
      <c r="D40" s="129"/>
      <c r="E40" s="15" t="s">
        <v>35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28"/>
      <c r="S40" s="124"/>
      <c r="T40" s="125"/>
      <c r="U40" s="141"/>
    </row>
    <row r="41" spans="1:21" ht="30" customHeight="1" x14ac:dyDescent="0.2">
      <c r="A41" s="148" t="s">
        <v>69</v>
      </c>
      <c r="B41" s="150" t="s">
        <v>70</v>
      </c>
      <c r="C41" s="137" t="s">
        <v>71</v>
      </c>
      <c r="D41" s="129" t="s">
        <v>32</v>
      </c>
      <c r="E41" s="19" t="s">
        <v>33</v>
      </c>
      <c r="F41" s="16"/>
      <c r="G41" s="16"/>
      <c r="H41" s="16">
        <v>1</v>
      </c>
      <c r="I41" s="16"/>
      <c r="J41" s="16"/>
      <c r="K41" s="16"/>
      <c r="L41" s="16"/>
      <c r="M41" s="16"/>
      <c r="N41" s="16"/>
      <c r="O41" s="16"/>
      <c r="P41" s="16"/>
      <c r="Q41" s="16"/>
      <c r="R41" s="128">
        <f>IFERROR(IF(COUNT(F41:Q41)&lt;1,0,IF(COUNT(F42:Q42)&gt;=COUNT(F41:Q41),1,(COUNT(F42:Q42)/COUNT(F41:Q41)))),0)</f>
        <v>0</v>
      </c>
      <c r="S41" s="124"/>
      <c r="T41" s="142"/>
      <c r="U41" s="140"/>
    </row>
    <row r="42" spans="1:21" ht="30" customHeight="1" x14ac:dyDescent="0.2">
      <c r="A42" s="149"/>
      <c r="B42" s="151"/>
      <c r="C42" s="138"/>
      <c r="D42" s="129"/>
      <c r="E42" s="15" t="s">
        <v>35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28"/>
      <c r="S42" s="124"/>
      <c r="T42" s="125"/>
      <c r="U42" s="141"/>
    </row>
    <row r="43" spans="1:21" ht="30" customHeight="1" x14ac:dyDescent="0.2">
      <c r="A43" s="105" t="s">
        <v>72</v>
      </c>
      <c r="B43" s="137" t="s">
        <v>73</v>
      </c>
      <c r="C43" s="137" t="s">
        <v>74</v>
      </c>
      <c r="D43" s="129" t="s">
        <v>75</v>
      </c>
      <c r="E43" s="19" t="s">
        <v>33</v>
      </c>
      <c r="F43" s="16">
        <v>1</v>
      </c>
      <c r="G43" s="16">
        <v>1</v>
      </c>
      <c r="H43" s="16">
        <v>1</v>
      </c>
      <c r="I43" s="16">
        <v>1</v>
      </c>
      <c r="J43" s="16">
        <v>1</v>
      </c>
      <c r="K43" s="16">
        <v>1</v>
      </c>
      <c r="L43" s="16">
        <v>1</v>
      </c>
      <c r="M43" s="16">
        <v>1</v>
      </c>
      <c r="N43" s="16">
        <v>1</v>
      </c>
      <c r="O43" s="16">
        <v>1</v>
      </c>
      <c r="P43" s="16">
        <v>1</v>
      </c>
      <c r="Q43" s="16">
        <v>1</v>
      </c>
      <c r="R43" s="128">
        <f>IFERROR(IF(COUNT(F43:Q43)&lt;1,0,IF(COUNT(F44:Q44)&gt;=COUNT(F43:Q43),1,(COUNT(F44:Q44)/COUNT(F43:Q43)))),0)</f>
        <v>0</v>
      </c>
      <c r="S43" s="124"/>
      <c r="T43" s="142"/>
      <c r="U43" s="140"/>
    </row>
    <row r="44" spans="1:21" ht="30" customHeight="1" x14ac:dyDescent="0.2">
      <c r="A44" s="106"/>
      <c r="B44" s="138"/>
      <c r="C44" s="138"/>
      <c r="D44" s="129"/>
      <c r="E44" s="15" t="s">
        <v>35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28"/>
      <c r="S44" s="124"/>
      <c r="T44" s="125"/>
      <c r="U44" s="141"/>
    </row>
    <row r="45" spans="1:21" ht="30" customHeight="1" x14ac:dyDescent="0.2">
      <c r="A45" s="146" t="s">
        <v>76</v>
      </c>
      <c r="B45" s="147" t="s">
        <v>77</v>
      </c>
      <c r="C45" s="147" t="s">
        <v>78</v>
      </c>
      <c r="D45" s="129" t="s">
        <v>79</v>
      </c>
      <c r="E45" s="19" t="s">
        <v>33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28">
        <f>IFERROR(IF(COUNT(F45:Q45)&lt;1,0,IF(COUNT(F46:Q46)&gt;=COUNT(F45:Q45),1,(COUNT(F46:Q46)/COUNT(F45:Q45)))),0)</f>
        <v>0</v>
      </c>
      <c r="S45" s="124"/>
      <c r="T45" s="30"/>
      <c r="U45" s="108"/>
    </row>
    <row r="46" spans="1:21" ht="30" customHeight="1" x14ac:dyDescent="0.2">
      <c r="A46" s="146"/>
      <c r="B46" s="147"/>
      <c r="C46" s="147"/>
      <c r="D46" s="129"/>
      <c r="E46" s="15" t="s">
        <v>35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28"/>
      <c r="S46" s="124"/>
      <c r="T46" s="31"/>
      <c r="U46" s="108"/>
    </row>
    <row r="47" spans="1:21" ht="30" customHeight="1" x14ac:dyDescent="0.2">
      <c r="A47" s="146" t="s">
        <v>80</v>
      </c>
      <c r="B47" s="147" t="s">
        <v>81</v>
      </c>
      <c r="C47" s="147" t="s">
        <v>82</v>
      </c>
      <c r="D47" s="129" t="s">
        <v>53</v>
      </c>
      <c r="E47" s="19" t="s">
        <v>33</v>
      </c>
      <c r="F47" s="16"/>
      <c r="G47" s="16"/>
      <c r="H47" s="16"/>
      <c r="I47" s="16"/>
      <c r="J47" s="16"/>
      <c r="K47" s="16">
        <v>1</v>
      </c>
      <c r="L47" s="16"/>
      <c r="M47" s="16"/>
      <c r="N47" s="16"/>
      <c r="O47" s="16"/>
      <c r="P47" s="16">
        <v>1</v>
      </c>
      <c r="Q47" s="16"/>
      <c r="R47" s="128">
        <f>IFERROR(IF(COUNT(F47:Q47)&lt;1,0,IF(COUNT(F48:Q48)&gt;=COUNT(F47:Q47),1,(COUNT(F48:Q48)/COUNT(F47:Q47)))),0)</f>
        <v>0</v>
      </c>
      <c r="S47" s="124"/>
      <c r="T47" s="142"/>
      <c r="U47" s="108"/>
    </row>
    <row r="48" spans="1:21" ht="30" customHeight="1" x14ac:dyDescent="0.2">
      <c r="A48" s="105"/>
      <c r="B48" s="147"/>
      <c r="C48" s="147"/>
      <c r="D48" s="129"/>
      <c r="E48" s="15" t="s">
        <v>35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28"/>
      <c r="S48" s="124"/>
      <c r="T48" s="125"/>
      <c r="U48" s="108"/>
    </row>
    <row r="49" spans="1:22" ht="30" customHeight="1" x14ac:dyDescent="0.2">
      <c r="A49" s="105" t="s">
        <v>83</v>
      </c>
      <c r="B49" s="157" t="s">
        <v>84</v>
      </c>
      <c r="C49" s="131" t="s">
        <v>56</v>
      </c>
      <c r="D49" s="129" t="s">
        <v>32</v>
      </c>
      <c r="E49" s="19" t="s">
        <v>33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28">
        <f>IFERROR(IF(COUNT(F49:Q49)&lt;1,0,IF(COUNT(F50:Q50)&gt;=COUNT(F49:Q49),1,(COUNT(F50:Q50)/COUNT(F49:Q49)))),0)</f>
        <v>0</v>
      </c>
      <c r="S49" s="152">
        <f>AVERAGE(R49:R56)</f>
        <v>0</v>
      </c>
      <c r="T49" s="142"/>
      <c r="U49" s="108"/>
    </row>
    <row r="50" spans="1:22" ht="30" customHeight="1" x14ac:dyDescent="0.2">
      <c r="A50" s="156"/>
      <c r="B50" s="121"/>
      <c r="C50" s="132"/>
      <c r="D50" s="129"/>
      <c r="E50" s="15" t="s">
        <v>35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28"/>
      <c r="S50" s="152"/>
      <c r="T50" s="125"/>
      <c r="U50" s="108"/>
    </row>
    <row r="51" spans="1:22" ht="30" customHeight="1" x14ac:dyDescent="0.2">
      <c r="A51" s="148" t="s">
        <v>85</v>
      </c>
      <c r="B51" s="137" t="s">
        <v>86</v>
      </c>
      <c r="C51" s="131" t="s">
        <v>56</v>
      </c>
      <c r="D51" s="143" t="s">
        <v>45</v>
      </c>
      <c r="E51" s="32" t="s">
        <v>33</v>
      </c>
      <c r="F51" s="24"/>
      <c r="G51" s="16"/>
      <c r="H51" s="16">
        <v>1</v>
      </c>
      <c r="I51" s="16"/>
      <c r="J51" s="16"/>
      <c r="K51" s="16">
        <v>1</v>
      </c>
      <c r="L51" s="16"/>
      <c r="M51" s="16"/>
      <c r="N51" s="16">
        <v>1</v>
      </c>
      <c r="O51" s="16"/>
      <c r="P51" s="16"/>
      <c r="Q51" s="16">
        <v>1</v>
      </c>
      <c r="R51" s="128">
        <f>IFERROR(IF(COUNT(F51:Q51)&lt;1,0,IF(COUNT(F52:Q52)&gt;=COUNT(F51:Q51),1,(COUNT(F52:Q52)/COUNT(F51:Q51)))),0)</f>
        <v>0</v>
      </c>
      <c r="S51" s="152"/>
      <c r="T51" s="46"/>
      <c r="U51" s="140"/>
    </row>
    <row r="52" spans="1:22" ht="30" customHeight="1" x14ac:dyDescent="0.2">
      <c r="A52" s="153"/>
      <c r="B52" s="154"/>
      <c r="C52" s="132"/>
      <c r="D52" s="155"/>
      <c r="E52" s="15" t="s">
        <v>35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9"/>
      <c r="Q52" s="29"/>
      <c r="R52" s="128"/>
      <c r="S52" s="152"/>
      <c r="T52" s="46"/>
      <c r="U52" s="141"/>
    </row>
    <row r="53" spans="1:22" ht="30" customHeight="1" x14ac:dyDescent="0.2">
      <c r="A53" s="148" t="s">
        <v>87</v>
      </c>
      <c r="B53" s="137" t="s">
        <v>106</v>
      </c>
      <c r="C53" s="131" t="s">
        <v>56</v>
      </c>
      <c r="D53" s="143" t="s">
        <v>32</v>
      </c>
      <c r="E53" s="32" t="s">
        <v>33</v>
      </c>
      <c r="F53" s="16"/>
      <c r="G53" s="16"/>
      <c r="H53" s="16"/>
      <c r="I53" s="16"/>
      <c r="J53" s="16"/>
      <c r="K53" s="16"/>
      <c r="L53" s="16"/>
      <c r="M53" s="16"/>
      <c r="N53" s="16"/>
      <c r="O53" s="16">
        <v>1</v>
      </c>
      <c r="P53" s="16"/>
      <c r="Q53" s="16"/>
      <c r="R53" s="128">
        <f>IFERROR(IF(COUNT(F53:Q53)&lt;1,0,IF(COUNT(F54:Q54)&gt;=COUNT(F53:Q53),1,(COUNT(F54:Q54)/COUNT(F53:Q53)))),0)</f>
        <v>0</v>
      </c>
      <c r="S53" s="152"/>
      <c r="T53" s="142"/>
      <c r="U53" s="108"/>
    </row>
    <row r="54" spans="1:22" ht="30" customHeight="1" x14ac:dyDescent="0.2">
      <c r="A54" s="153"/>
      <c r="B54" s="154"/>
      <c r="C54" s="132"/>
      <c r="D54" s="155"/>
      <c r="E54" s="15" t="s">
        <v>35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/>
      <c r="Q54" s="29"/>
      <c r="R54" s="128"/>
      <c r="S54" s="152"/>
      <c r="T54" s="125"/>
      <c r="U54" s="108"/>
    </row>
    <row r="55" spans="1:22" ht="30" customHeight="1" x14ac:dyDescent="0.2">
      <c r="A55" s="170" t="s">
        <v>88</v>
      </c>
      <c r="B55" s="137" t="s">
        <v>89</v>
      </c>
      <c r="C55" s="131" t="s">
        <v>56</v>
      </c>
      <c r="D55" s="143" t="s">
        <v>32</v>
      </c>
      <c r="E55" s="19" t="s">
        <v>33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/>
      <c r="Q55" s="29"/>
      <c r="R55" s="172">
        <f>IFERROR(IF(COUNT(F56:Q56)&lt;1,0,IF(COUNT(#REF!)&gt;=COUNT(F56:Q56),1,(COUNT(#REF!)/COUNT(F56:Q56)))),0)</f>
        <v>0</v>
      </c>
      <c r="S55" s="152"/>
      <c r="T55" s="142"/>
      <c r="U55" s="174"/>
      <c r="V55" s="28"/>
    </row>
    <row r="56" spans="1:22" ht="30" customHeight="1" thickBot="1" x14ac:dyDescent="0.25">
      <c r="A56" s="171"/>
      <c r="B56" s="138"/>
      <c r="C56" s="132"/>
      <c r="D56" s="155"/>
      <c r="E56" s="15" t="s">
        <v>35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9"/>
      <c r="Q56" s="29"/>
      <c r="R56" s="173"/>
      <c r="S56" s="152"/>
      <c r="T56" s="125"/>
      <c r="U56" s="174"/>
      <c r="V56" s="28"/>
    </row>
    <row r="57" spans="1:22" ht="23.25" customHeight="1" x14ac:dyDescent="0.2">
      <c r="A57" s="160" t="s">
        <v>90</v>
      </c>
      <c r="B57" s="160"/>
      <c r="C57" s="160"/>
      <c r="D57" s="160"/>
      <c r="E57" s="161"/>
      <c r="F57" s="33">
        <f t="shared" ref="F57:Q57" si="1">SUMIF($E13:$E56,"P*",F13:F56)</f>
        <v>2</v>
      </c>
      <c r="G57" s="34">
        <f t="shared" si="1"/>
        <v>3</v>
      </c>
      <c r="H57" s="34">
        <f t="shared" si="1"/>
        <v>5</v>
      </c>
      <c r="I57" s="34">
        <f t="shared" si="1"/>
        <v>4</v>
      </c>
      <c r="J57" s="34">
        <f t="shared" si="1"/>
        <v>1</v>
      </c>
      <c r="K57" s="34">
        <f t="shared" si="1"/>
        <v>9</v>
      </c>
      <c r="L57" s="34">
        <f t="shared" si="1"/>
        <v>2</v>
      </c>
      <c r="M57" s="34">
        <f t="shared" si="1"/>
        <v>1</v>
      </c>
      <c r="N57" s="34">
        <f t="shared" si="1"/>
        <v>4</v>
      </c>
      <c r="O57" s="34">
        <f t="shared" si="1"/>
        <v>3</v>
      </c>
      <c r="P57" s="34">
        <f t="shared" si="1"/>
        <v>3</v>
      </c>
      <c r="Q57" s="34">
        <f t="shared" si="1"/>
        <v>4</v>
      </c>
      <c r="R57" s="162">
        <f>SUM(F57:Q57)</f>
        <v>41</v>
      </c>
      <c r="S57" s="163"/>
      <c r="T57" s="35"/>
      <c r="U57" s="164"/>
    </row>
    <row r="58" spans="1:22" ht="24" customHeight="1" x14ac:dyDescent="0.2">
      <c r="A58" s="166" t="s">
        <v>91</v>
      </c>
      <c r="B58" s="166"/>
      <c r="C58" s="166"/>
      <c r="D58" s="166"/>
      <c r="E58" s="167"/>
      <c r="F58" s="36">
        <f t="shared" ref="F58:Q58" si="2">SUMIF($E13:$E56,"E*",F13:F56)</f>
        <v>0</v>
      </c>
      <c r="G58" s="36">
        <f t="shared" si="2"/>
        <v>0</v>
      </c>
      <c r="H58" s="36">
        <f t="shared" si="2"/>
        <v>0</v>
      </c>
      <c r="I58" s="36">
        <f t="shared" si="2"/>
        <v>0</v>
      </c>
      <c r="J58" s="36">
        <f t="shared" si="2"/>
        <v>0</v>
      </c>
      <c r="K58" s="36">
        <f t="shared" si="2"/>
        <v>0</v>
      </c>
      <c r="L58" s="36">
        <f t="shared" si="2"/>
        <v>0</v>
      </c>
      <c r="M58" s="36">
        <f t="shared" si="2"/>
        <v>0</v>
      </c>
      <c r="N58" s="36">
        <f t="shared" si="2"/>
        <v>0</v>
      </c>
      <c r="O58" s="36">
        <f t="shared" si="2"/>
        <v>0</v>
      </c>
      <c r="P58" s="36">
        <f t="shared" si="2"/>
        <v>0</v>
      </c>
      <c r="Q58" s="36">
        <f t="shared" si="2"/>
        <v>0</v>
      </c>
      <c r="R58" s="168">
        <f>SUM(F58:Q58)</f>
        <v>0</v>
      </c>
      <c r="S58" s="169"/>
      <c r="T58" s="37">
        <f>R58/R57%</f>
        <v>0</v>
      </c>
      <c r="U58" s="165"/>
    </row>
    <row r="59" spans="1:22" ht="20.25" customHeight="1" thickBot="1" x14ac:dyDescent="0.25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9"/>
    </row>
    <row r="60" spans="1:22" ht="21" customHeight="1" thickBot="1" x14ac:dyDescent="0.2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9"/>
    </row>
    <row r="61" spans="1:22" ht="12.75" customHeight="1" x14ac:dyDescent="0.2">
      <c r="A61" s="193" t="s">
        <v>92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4"/>
    </row>
    <row r="62" spans="1:22" ht="78" customHeight="1" thickBot="1" x14ac:dyDescent="0.25">
      <c r="A62" s="195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6"/>
    </row>
    <row r="63" spans="1:22" ht="78" customHeight="1" thickBot="1" x14ac:dyDescent="0.25">
      <c r="A63" s="44" t="s">
        <v>93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</row>
    <row r="64" spans="1:22" ht="15.75" thickBot="1" x14ac:dyDescent="0.25">
      <c r="A64" s="42" t="s">
        <v>94</v>
      </c>
      <c r="B64" s="186" t="s">
        <v>95</v>
      </c>
      <c r="C64" s="190"/>
      <c r="D64" s="186" t="s">
        <v>96</v>
      </c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90"/>
      <c r="T64" s="191" t="s">
        <v>97</v>
      </c>
      <c r="U64" s="192"/>
    </row>
    <row r="65" spans="1:21" ht="30" customHeight="1" x14ac:dyDescent="0.2">
      <c r="A65" s="175" t="s">
        <v>107</v>
      </c>
      <c r="B65" s="176" t="s">
        <v>108</v>
      </c>
      <c r="C65" s="17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178" t="s">
        <v>109</v>
      </c>
      <c r="U65" s="179"/>
    </row>
    <row r="66" spans="1:21" ht="30" customHeight="1" thickBot="1" x14ac:dyDescent="0.25">
      <c r="A66" s="175"/>
      <c r="B66" s="176"/>
      <c r="C66" s="177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180"/>
      <c r="U66" s="181"/>
    </row>
    <row r="67" spans="1:21" ht="15" customHeight="1" thickBot="1" x14ac:dyDescent="0.25">
      <c r="A67" s="41" t="s">
        <v>98</v>
      </c>
      <c r="B67" s="184" t="s">
        <v>99</v>
      </c>
      <c r="C67" s="185"/>
      <c r="D67" s="186" t="s">
        <v>100</v>
      </c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2"/>
      <c r="U67" s="183"/>
    </row>
  </sheetData>
  <autoFilter ref="A12:XDG67" xr:uid="{00000000-0001-0000-0900-000000000000}">
    <filterColumn colId="17" showButton="0"/>
  </autoFilter>
  <mergeCells count="193">
    <mergeCell ref="A39:A40"/>
    <mergeCell ref="B39:B40"/>
    <mergeCell ref="C39:C40"/>
    <mergeCell ref="D39:D40"/>
    <mergeCell ref="R39:R40"/>
    <mergeCell ref="U39:U40"/>
    <mergeCell ref="T39:T40"/>
    <mergeCell ref="A37:A38"/>
    <mergeCell ref="B37:B38"/>
    <mergeCell ref="C37:C38"/>
    <mergeCell ref="D37:D38"/>
    <mergeCell ref="U19:U20"/>
    <mergeCell ref="A19:A20"/>
    <mergeCell ref="A29:A30"/>
    <mergeCell ref="B29:B30"/>
    <mergeCell ref="C29:C30"/>
    <mergeCell ref="D29:D30"/>
    <mergeCell ref="R29:R30"/>
    <mergeCell ref="T29:T30"/>
    <mergeCell ref="U29:U30"/>
    <mergeCell ref="U25:U26"/>
    <mergeCell ref="A27:A28"/>
    <mergeCell ref="B27:B28"/>
    <mergeCell ref="C27:C28"/>
    <mergeCell ref="D27:D28"/>
    <mergeCell ref="R27:R28"/>
    <mergeCell ref="T27:T28"/>
    <mergeCell ref="U27:U28"/>
    <mergeCell ref="A21:A22"/>
    <mergeCell ref="B21:B22"/>
    <mergeCell ref="C21:C22"/>
    <mergeCell ref="D21:D22"/>
    <mergeCell ref="R21:R22"/>
    <mergeCell ref="T21:T22"/>
    <mergeCell ref="U21:U22"/>
    <mergeCell ref="A65:A66"/>
    <mergeCell ref="B65:C66"/>
    <mergeCell ref="T65:U67"/>
    <mergeCell ref="B67:C67"/>
    <mergeCell ref="D67:S67"/>
    <mergeCell ref="A60:U60"/>
    <mergeCell ref="B64:C64"/>
    <mergeCell ref="D64:S64"/>
    <mergeCell ref="T64:U64"/>
    <mergeCell ref="A61:U62"/>
    <mergeCell ref="B63:U63"/>
    <mergeCell ref="A59:U59"/>
    <mergeCell ref="A57:E57"/>
    <mergeCell ref="R57:S57"/>
    <mergeCell ref="U57:U58"/>
    <mergeCell ref="A58:E58"/>
    <mergeCell ref="R58:S58"/>
    <mergeCell ref="U53:U54"/>
    <mergeCell ref="A55:A56"/>
    <mergeCell ref="B55:B56"/>
    <mergeCell ref="C55:C56"/>
    <mergeCell ref="D55:D56"/>
    <mergeCell ref="R55:R56"/>
    <mergeCell ref="T55:T56"/>
    <mergeCell ref="U55:U56"/>
    <mergeCell ref="R49:R50"/>
    <mergeCell ref="S49:S56"/>
    <mergeCell ref="T49:T50"/>
    <mergeCell ref="U49:U50"/>
    <mergeCell ref="A53:A54"/>
    <mergeCell ref="B53:B54"/>
    <mergeCell ref="C53:C54"/>
    <mergeCell ref="D53:D54"/>
    <mergeCell ref="R53:R54"/>
    <mergeCell ref="T53:T54"/>
    <mergeCell ref="A49:A50"/>
    <mergeCell ref="B49:B50"/>
    <mergeCell ref="C49:C50"/>
    <mergeCell ref="D49:D50"/>
    <mergeCell ref="U51:U52"/>
    <mergeCell ref="A51:A52"/>
    <mergeCell ref="B51:B52"/>
    <mergeCell ref="C51:C52"/>
    <mergeCell ref="D51:D52"/>
    <mergeCell ref="R51:R52"/>
    <mergeCell ref="A41:A42"/>
    <mergeCell ref="B41:B42"/>
    <mergeCell ref="C41:C42"/>
    <mergeCell ref="D41:D42"/>
    <mergeCell ref="R41:R42"/>
    <mergeCell ref="A43:A44"/>
    <mergeCell ref="B43:B44"/>
    <mergeCell ref="C43:C44"/>
    <mergeCell ref="D43:D44"/>
    <mergeCell ref="R43:R44"/>
    <mergeCell ref="U47:U48"/>
    <mergeCell ref="A47:A48"/>
    <mergeCell ref="B47:B48"/>
    <mergeCell ref="C47:C48"/>
    <mergeCell ref="D47:D48"/>
    <mergeCell ref="R47:R48"/>
    <mergeCell ref="T47:T48"/>
    <mergeCell ref="R35:R36"/>
    <mergeCell ref="T35:T36"/>
    <mergeCell ref="U35:U36"/>
    <mergeCell ref="U37:U38"/>
    <mergeCell ref="A45:A46"/>
    <mergeCell ref="B45:B46"/>
    <mergeCell ref="C45:C46"/>
    <mergeCell ref="D45:D46"/>
    <mergeCell ref="R45:R46"/>
    <mergeCell ref="U45:U46"/>
    <mergeCell ref="R37:R38"/>
    <mergeCell ref="T37:T38"/>
    <mergeCell ref="A35:A36"/>
    <mergeCell ref="B35:B36"/>
    <mergeCell ref="C35:C36"/>
    <mergeCell ref="D35:D36"/>
    <mergeCell ref="U41:U42"/>
    <mergeCell ref="U43:U44"/>
    <mergeCell ref="T41:T42"/>
    <mergeCell ref="T43:T44"/>
    <mergeCell ref="B31:B32"/>
    <mergeCell ref="C31:C32"/>
    <mergeCell ref="D31:D32"/>
    <mergeCell ref="R31:R32"/>
    <mergeCell ref="T31:T32"/>
    <mergeCell ref="U31:U32"/>
    <mergeCell ref="R33:R34"/>
    <mergeCell ref="T33:T34"/>
    <mergeCell ref="U33:U34"/>
    <mergeCell ref="D33:D34"/>
    <mergeCell ref="B19:B20"/>
    <mergeCell ref="C19:C20"/>
    <mergeCell ref="D19:D20"/>
    <mergeCell ref="R19:R20"/>
    <mergeCell ref="T19:T20"/>
    <mergeCell ref="C23:C24"/>
    <mergeCell ref="D23:D24"/>
    <mergeCell ref="R23:R24"/>
    <mergeCell ref="A33:A34"/>
    <mergeCell ref="B33:B34"/>
    <mergeCell ref="C33:C34"/>
    <mergeCell ref="T23:T24"/>
    <mergeCell ref="A23:A24"/>
    <mergeCell ref="B23:B24"/>
    <mergeCell ref="A25:A26"/>
    <mergeCell ref="B25:B26"/>
    <mergeCell ref="C25:C26"/>
    <mergeCell ref="D25:D26"/>
    <mergeCell ref="R25:R26"/>
    <mergeCell ref="T25:T26"/>
    <mergeCell ref="U23:U24"/>
    <mergeCell ref="A31:A32"/>
    <mergeCell ref="U13:U14"/>
    <mergeCell ref="A15:A16"/>
    <mergeCell ref="B15:B16"/>
    <mergeCell ref="C15:C16"/>
    <mergeCell ref="D15:D16"/>
    <mergeCell ref="R15:R16"/>
    <mergeCell ref="T15:T16"/>
    <mergeCell ref="U15:U16"/>
    <mergeCell ref="A17:A18"/>
    <mergeCell ref="B17:B18"/>
    <mergeCell ref="C17:C18"/>
    <mergeCell ref="D17:D18"/>
    <mergeCell ref="R17:R18"/>
    <mergeCell ref="T17:T18"/>
    <mergeCell ref="U17:U18"/>
    <mergeCell ref="A13:A14"/>
    <mergeCell ref="B13:B14"/>
    <mergeCell ref="C13:C14"/>
    <mergeCell ref="D13:D14"/>
    <mergeCell ref="R13:R14"/>
    <mergeCell ref="S13:S48"/>
    <mergeCell ref="T13:T14"/>
    <mergeCell ref="A10:U10"/>
    <mergeCell ref="A11:A12"/>
    <mergeCell ref="B11:B12"/>
    <mergeCell ref="C11:C12"/>
    <mergeCell ref="D11:D12"/>
    <mergeCell ref="E11:Q11"/>
    <mergeCell ref="R11:S12"/>
    <mergeCell ref="T11:T12"/>
    <mergeCell ref="U11:U12"/>
    <mergeCell ref="A7:B9"/>
    <mergeCell ref="A1:A3"/>
    <mergeCell ref="B1:S2"/>
    <mergeCell ref="B3:U3"/>
    <mergeCell ref="A4:G4"/>
    <mergeCell ref="H4:U4"/>
    <mergeCell ref="H5:U5"/>
    <mergeCell ref="A6:B6"/>
    <mergeCell ref="A5:F5"/>
    <mergeCell ref="C7:O9"/>
    <mergeCell ref="C6:O6"/>
    <mergeCell ref="P6:U6"/>
    <mergeCell ref="P7:U9"/>
  </mergeCells>
  <conditionalFormatting sqref="E19 E21">
    <cfRule type="cellIs" dxfId="52" priority="31" operator="equal">
      <formula>1</formula>
    </cfRule>
  </conditionalFormatting>
  <conditionalFormatting sqref="E19">
    <cfRule type="cellIs" dxfId="51" priority="30" operator="equal">
      <formula>1</formula>
    </cfRule>
    <cfRule type="cellIs" dxfId="50" priority="29" operator="equal">
      <formula>1</formula>
    </cfRule>
  </conditionalFormatting>
  <conditionalFormatting sqref="E19:F19">
    <cfRule type="cellIs" dxfId="49" priority="28" operator="equal">
      <formula>1</formula>
    </cfRule>
  </conditionalFormatting>
  <conditionalFormatting sqref="F21">
    <cfRule type="cellIs" dxfId="48" priority="26" operator="equal">
      <formula>1</formula>
    </cfRule>
  </conditionalFormatting>
  <conditionalFormatting sqref="F33">
    <cfRule type="cellIs" dxfId="47" priority="3" operator="equal">
      <formula>1</formula>
    </cfRule>
  </conditionalFormatting>
  <conditionalFormatting sqref="F51">
    <cfRule type="cellIs" dxfId="46" priority="1" operator="equal">
      <formula>1</formula>
    </cfRule>
  </conditionalFormatting>
  <conditionalFormatting sqref="F55:P55 F50:Q50">
    <cfRule type="cellIs" dxfId="45" priority="85" operator="equal">
      <formula>1</formula>
    </cfRule>
  </conditionalFormatting>
  <conditionalFormatting sqref="F55:P55">
    <cfRule type="cellIs" dxfId="44" priority="55" operator="equal">
      <formula>1</formula>
    </cfRule>
  </conditionalFormatting>
  <conditionalFormatting sqref="F56:P56 F49:Q49 F53:Q53">
    <cfRule type="containsText" dxfId="43" priority="86" stopIfTrue="1" operator="containsText" text="1">
      <formula>NOT(ISERROR(SEARCH("1",F49)))</formula>
    </cfRule>
  </conditionalFormatting>
  <conditionalFormatting sqref="F56:P56">
    <cfRule type="cellIs" dxfId="42" priority="51" operator="equal">
      <formula>1</formula>
    </cfRule>
  </conditionalFormatting>
  <conditionalFormatting sqref="F13:Q13">
    <cfRule type="containsText" dxfId="41" priority="92" stopIfTrue="1" operator="containsText" text="1">
      <formula>NOT(ISERROR(SEARCH("1",F13)))</formula>
    </cfRule>
  </conditionalFormatting>
  <conditionalFormatting sqref="F14:Q14 F36:I36 K36:Q36">
    <cfRule type="cellIs" dxfId="40" priority="91" operator="equal">
      <formula>1</formula>
    </cfRule>
  </conditionalFormatting>
  <conditionalFormatting sqref="F15:Q15 F17:Q17 G19:Q19 G21:Q21 F23:Q23">
    <cfRule type="containsText" dxfId="39" priority="90" stopIfTrue="1" operator="containsText" text="1">
      <formula>NOT(ISERROR(SEARCH("1",F15)))</formula>
    </cfRule>
  </conditionalFormatting>
  <conditionalFormatting sqref="F24:Q24 F16:Q16 F18:Q18 F20:Q20 F22:Q22">
    <cfRule type="cellIs" dxfId="38" priority="89" operator="equal">
      <formula>1</formula>
    </cfRule>
  </conditionalFormatting>
  <conditionalFormatting sqref="F24:Q24">
    <cfRule type="cellIs" dxfId="37" priority="35" operator="equal">
      <formula>1</formula>
    </cfRule>
  </conditionalFormatting>
  <conditionalFormatting sqref="F25:Q25">
    <cfRule type="containsText" dxfId="36" priority="21" stopIfTrue="1" operator="containsText" text="1">
      <formula>NOT(ISERROR(SEARCH("1",F25)))</formula>
    </cfRule>
  </conditionalFormatting>
  <conditionalFormatting sqref="F26:Q26">
    <cfRule type="cellIs" dxfId="35" priority="20" operator="equal">
      <formula>1</formula>
    </cfRule>
  </conditionalFormatting>
  <conditionalFormatting sqref="F27:Q27">
    <cfRule type="containsText" dxfId="34" priority="19" stopIfTrue="1" operator="containsText" text="1">
      <formula>NOT(ISERROR(SEARCH("1",F27)))</formula>
    </cfRule>
  </conditionalFormatting>
  <conditionalFormatting sqref="F28:Q28">
    <cfRule type="cellIs" dxfId="33" priority="18" operator="equal">
      <formula>1</formula>
    </cfRule>
  </conditionalFormatting>
  <conditionalFormatting sqref="F29:Q29">
    <cfRule type="containsText" dxfId="32" priority="17" stopIfTrue="1" operator="containsText" text="1">
      <formula>NOT(ISERROR(SEARCH("1",F29)))</formula>
    </cfRule>
  </conditionalFormatting>
  <conditionalFormatting sqref="F30:Q30">
    <cfRule type="cellIs" dxfId="31" priority="16" operator="equal">
      <formula>1</formula>
    </cfRule>
  </conditionalFormatting>
  <conditionalFormatting sqref="F31:Q31 F35:Q35">
    <cfRule type="containsText" dxfId="30" priority="88" stopIfTrue="1" operator="containsText" text="1">
      <formula>NOT(ISERROR(SEARCH("1",F31)))</formula>
    </cfRule>
  </conditionalFormatting>
  <conditionalFormatting sqref="F32:Q32 F34:Q34">
    <cfRule type="cellIs" dxfId="29" priority="87" operator="equal">
      <formula>1</formula>
    </cfRule>
  </conditionalFormatting>
  <conditionalFormatting sqref="F37:Q37">
    <cfRule type="containsText" dxfId="28" priority="67" stopIfTrue="1" operator="containsText" text="1">
      <formula>NOT(ISERROR(SEARCH("1",F37)))</formula>
    </cfRule>
  </conditionalFormatting>
  <conditionalFormatting sqref="F38:Q38">
    <cfRule type="cellIs" dxfId="27" priority="66" operator="equal">
      <formula>1</formula>
    </cfRule>
  </conditionalFormatting>
  <conditionalFormatting sqref="F39:Q39">
    <cfRule type="containsText" dxfId="26" priority="14" stopIfTrue="1" operator="containsText" text="1">
      <formula>NOT(ISERROR(SEARCH("1",F39)))</formula>
    </cfRule>
  </conditionalFormatting>
  <conditionalFormatting sqref="F40:Q40">
    <cfRule type="cellIs" dxfId="25" priority="15" operator="equal">
      <formula>1</formula>
    </cfRule>
  </conditionalFormatting>
  <conditionalFormatting sqref="F41:Q41">
    <cfRule type="containsText" dxfId="24" priority="13" stopIfTrue="1" operator="containsText" text="1">
      <formula>NOT(ISERROR(SEARCH("1",F41)))</formula>
    </cfRule>
  </conditionalFormatting>
  <conditionalFormatting sqref="F42:Q42">
    <cfRule type="cellIs" dxfId="23" priority="12" operator="equal">
      <formula>1</formula>
    </cfRule>
  </conditionalFormatting>
  <conditionalFormatting sqref="F43:Q43">
    <cfRule type="containsText" dxfId="22" priority="11" stopIfTrue="1" operator="containsText" text="1">
      <formula>NOT(ISERROR(SEARCH("1",F43)))</formula>
    </cfRule>
  </conditionalFormatting>
  <conditionalFormatting sqref="F44:Q44">
    <cfRule type="cellIs" dxfId="21" priority="10" operator="equal">
      <formula>1</formula>
    </cfRule>
  </conditionalFormatting>
  <conditionalFormatting sqref="F45:Q45">
    <cfRule type="containsText" dxfId="20" priority="65" stopIfTrue="1" operator="containsText" text="1">
      <formula>NOT(ISERROR(SEARCH("1",F45)))</formula>
    </cfRule>
  </conditionalFormatting>
  <conditionalFormatting sqref="F46:Q46">
    <cfRule type="cellIs" dxfId="19" priority="64" operator="equal">
      <formula>1</formula>
    </cfRule>
  </conditionalFormatting>
  <conditionalFormatting sqref="F47:Q47">
    <cfRule type="containsText" dxfId="18" priority="70" stopIfTrue="1" operator="containsText" text="1">
      <formula>NOT(ISERROR(SEARCH("1",F47)))</formula>
    </cfRule>
  </conditionalFormatting>
  <conditionalFormatting sqref="F48:Q48">
    <cfRule type="cellIs" dxfId="17" priority="69" operator="equal">
      <formula>1</formula>
    </cfRule>
  </conditionalFormatting>
  <conditionalFormatting sqref="F52:Q52">
    <cfRule type="cellIs" dxfId="16" priority="6" operator="equal">
      <formula>1</formula>
    </cfRule>
    <cfRule type="cellIs" dxfId="15" priority="8" operator="equal">
      <formula>1</formula>
    </cfRule>
  </conditionalFormatting>
  <conditionalFormatting sqref="F54:Q54 F56:Q56">
    <cfRule type="cellIs" dxfId="14" priority="34" operator="equal">
      <formula>1</formula>
    </cfRule>
  </conditionalFormatting>
  <conditionalFormatting sqref="F54:Q54">
    <cfRule type="cellIs" dxfId="13" priority="56" operator="equal">
      <formula>1</formula>
    </cfRule>
  </conditionalFormatting>
  <conditionalFormatting sqref="F55:Q55">
    <cfRule type="cellIs" dxfId="12" priority="33" operator="equal">
      <formula>1</formula>
    </cfRule>
  </conditionalFormatting>
  <conditionalFormatting sqref="G33:Q33">
    <cfRule type="containsText" dxfId="11" priority="4" stopIfTrue="1" operator="containsText" text="1">
      <formula>NOT(ISERROR(SEARCH("1",G33)))</formula>
    </cfRule>
  </conditionalFormatting>
  <conditionalFormatting sqref="G51:Q51">
    <cfRule type="containsText" dxfId="10" priority="2" stopIfTrue="1" operator="containsText" text="1">
      <formula>NOT(ISERROR(SEARCH("1",G51)))</formula>
    </cfRule>
  </conditionalFormatting>
  <conditionalFormatting sqref="S13">
    <cfRule type="cellIs" dxfId="9" priority="60" stopIfTrue="1" operator="greaterThanOrEqual">
      <formula>0.7</formula>
    </cfRule>
    <cfRule type="cellIs" dxfId="8" priority="61" stopIfTrue="1" operator="between">
      <formula>0.67</formula>
      <formula>0.45</formula>
    </cfRule>
    <cfRule type="cellIs" dxfId="7" priority="62" stopIfTrue="1" operator="between">
      <formula>0</formula>
      <formula>0.44</formula>
    </cfRule>
  </conditionalFormatting>
  <conditionalFormatting sqref="S13:S14 S15:T15 S16 S17:T17 S18 S19:T19 S20 S21:T21 S22 S23:T23 S24 S25:T25 S26 S27:T27 S28 S29:T29 S30 S31:T31 S32 S33:T33 S34 S35:T35 S36 S37:T37 S38:S44 S45:T45 S46 S47:T47 S48">
    <cfRule type="cellIs" dxfId="6" priority="45" operator="greaterThan">
      <formula>1</formula>
    </cfRule>
  </conditionalFormatting>
  <conditionalFormatting sqref="S13:S14 S15:T15 S16 S17:T17 S18 S19:T19 S20 S21:T21 S22 S23:T23 S24 S25:T25 S26 S27:T27 S28 S29:T29 S30 S31:T31 S32 S33:T33 S34 S35:T35 S36 S37:T37 S38:S44 S45:T45 S46 S47:T47">
    <cfRule type="cellIs" dxfId="5" priority="36" operator="greaterThan">
      <formula>0.8</formula>
    </cfRule>
  </conditionalFormatting>
  <conditionalFormatting sqref="S48:S52 S53:T53 S54 S55:T55 S56">
    <cfRule type="cellIs" dxfId="4" priority="32" operator="greaterThan">
      <formula>0.8</formula>
    </cfRule>
  </conditionalFormatting>
  <conditionalFormatting sqref="S49">
    <cfRule type="cellIs" dxfId="3" priority="93" stopIfTrue="1" operator="between">
      <formula>0</formula>
      <formula>0.44</formula>
    </cfRule>
    <cfRule type="cellIs" dxfId="2" priority="94" stopIfTrue="1" operator="between">
      <formula>0.69</formula>
      <formula>0.45</formula>
    </cfRule>
    <cfRule type="cellIs" dxfId="1" priority="95" stopIfTrue="1" operator="greaterThan">
      <formula>0.7</formula>
    </cfRule>
  </conditionalFormatting>
  <conditionalFormatting sqref="S49:S52 S53:T53 S54 S55:T55 S56">
    <cfRule type="cellIs" dxfId="0" priority="47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etodoGuardarLibro">
                <anchor moveWithCells="1">
                  <from>
                    <xdr:col>22</xdr:col>
                    <xdr:colOff>76200</xdr:colOff>
                    <xdr:row>3</xdr:row>
                    <xdr:rowOff>133350</xdr:rowOff>
                  </from>
                  <to>
                    <xdr:col>24</xdr:col>
                    <xdr:colOff>581025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INDICE">
                <anchor moveWithCells="1" sizeWithCells="1">
                  <from>
                    <xdr:col>22</xdr:col>
                    <xdr:colOff>19050</xdr:colOff>
                    <xdr:row>1</xdr:row>
                    <xdr:rowOff>28575</xdr:rowOff>
                  </from>
                  <to>
                    <xdr:col>24</xdr:col>
                    <xdr:colOff>504825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</vt:lpstr>
      <vt:lpstr>'Plan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LEONARDO AGUILAR GALVIS</cp:lastModifiedBy>
  <cp:revision/>
  <dcterms:created xsi:type="dcterms:W3CDTF">2022-08-20T17:11:26Z</dcterms:created>
  <dcterms:modified xsi:type="dcterms:W3CDTF">2024-01-29T20:48:27Z</dcterms:modified>
  <cp:category/>
  <cp:contentStatus/>
</cp:coreProperties>
</file>